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Volumes/FBCWA/FBCWA/Extension &amp; Training/Financial Record Keeping/"/>
    </mc:Choice>
  </mc:AlternateContent>
  <xr:revisionPtr revIDLastSave="0" documentId="8_{300E1A83-5D5A-F04F-96ED-9C7AB5E5DF95}" xr6:coauthVersionLast="47" xr6:coauthVersionMax="47" xr10:uidLastSave="{00000000-0000-0000-0000-000000000000}"/>
  <bookViews>
    <workbookView xWindow="960" yWindow="500" windowWidth="19440" windowHeight="15000" xr2:uid="{66DFFC9E-DAAC-4D66-A092-74008CC2C0B4}"/>
  </bookViews>
  <sheets>
    <sheet name="Woodlot Cost Calculator "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B30" i="1"/>
  <c r="D28" i="1"/>
  <c r="B28" i="1"/>
  <c r="D27" i="1"/>
  <c r="B27" i="1"/>
  <c r="D26" i="1"/>
  <c r="D25" i="1"/>
  <c r="B25" i="1"/>
  <c r="D20" i="1"/>
  <c r="B20" i="1"/>
  <c r="D19" i="1"/>
  <c r="B19" i="1"/>
  <c r="D18" i="1"/>
  <c r="D17" i="1"/>
  <c r="B17" i="1"/>
  <c r="B136" i="1"/>
  <c r="B130" i="1"/>
  <c r="B129" i="1"/>
  <c r="B128" i="1"/>
  <c r="B127" i="1"/>
  <c r="B126" i="1"/>
  <c r="B125" i="1"/>
  <c r="B124" i="1"/>
  <c r="B122" i="1"/>
  <c r="B121" i="1"/>
  <c r="B118" i="1"/>
  <c r="B117" i="1"/>
  <c r="B116" i="1"/>
  <c r="B115" i="1"/>
  <c r="D114" i="1"/>
  <c r="B114" i="1"/>
  <c r="B107" i="1"/>
  <c r="B106" i="1"/>
  <c r="B105" i="1"/>
  <c r="B104" i="1"/>
  <c r="B103" i="1"/>
  <c r="B102" i="1"/>
  <c r="B101" i="1"/>
  <c r="D88" i="1"/>
  <c r="B88" i="1"/>
  <c r="B87" i="1"/>
  <c r="D86" i="1"/>
  <c r="B86" i="1"/>
  <c r="D85" i="1"/>
  <c r="B85" i="1"/>
  <c r="B84" i="1"/>
  <c r="D83" i="1"/>
  <c r="B83" i="1"/>
  <c r="D82" i="1"/>
  <c r="B82" i="1"/>
  <c r="D81" i="1"/>
  <c r="B81" i="1"/>
  <c r="D80" i="1"/>
  <c r="B80" i="1"/>
  <c r="D79" i="1"/>
  <c r="B79" i="1"/>
  <c r="D78" i="1"/>
  <c r="B78" i="1"/>
  <c r="D77" i="1"/>
  <c r="B77" i="1"/>
  <c r="D76" i="1"/>
  <c r="B76" i="1"/>
  <c r="D75" i="1"/>
  <c r="B75" i="1"/>
  <c r="D74" i="1"/>
  <c r="B74" i="1"/>
  <c r="D73" i="1"/>
  <c r="B73" i="1"/>
  <c r="D72" i="1"/>
  <c r="B72" i="1"/>
  <c r="D68" i="1"/>
  <c r="B68" i="1"/>
  <c r="D67" i="1"/>
  <c r="B67" i="1"/>
  <c r="D66" i="1"/>
  <c r="B66" i="1"/>
  <c r="D65" i="1"/>
  <c r="B65" i="1"/>
  <c r="D64" i="1"/>
  <c r="B64" i="1"/>
  <c r="D63" i="1"/>
  <c r="B63" i="1"/>
  <c r="D62" i="1"/>
  <c r="B62" i="1"/>
  <c r="D61" i="1"/>
  <c r="B61" i="1"/>
  <c r="D60" i="1"/>
  <c r="B60" i="1"/>
  <c r="D59" i="1"/>
  <c r="B59" i="1"/>
  <c r="D58" i="1"/>
  <c r="B58" i="1"/>
  <c r="D57" i="1"/>
  <c r="B57" i="1"/>
  <c r="D56" i="1"/>
  <c r="B56" i="1"/>
  <c r="D55" i="1"/>
  <c r="B55" i="1"/>
  <c r="D54" i="1"/>
  <c r="B54" i="1"/>
  <c r="D53" i="1"/>
  <c r="B53" i="1"/>
  <c r="D52" i="1"/>
  <c r="B52" i="1"/>
  <c r="D51" i="1"/>
  <c r="B51" i="1"/>
  <c r="D50" i="1"/>
  <c r="B50" i="1"/>
  <c r="D49" i="1"/>
  <c r="B49" i="1"/>
  <c r="D48" i="1"/>
  <c r="B48" i="1"/>
  <c r="D47" i="1"/>
  <c r="B47" i="1"/>
  <c r="D46" i="1"/>
  <c r="B46" i="1"/>
  <c r="D45" i="1"/>
  <c r="B45" i="1"/>
  <c r="D42" i="1"/>
  <c r="B42" i="1"/>
  <c r="D40" i="1"/>
  <c r="B40" i="1"/>
  <c r="D39" i="1"/>
  <c r="B39" i="1"/>
  <c r="B38" i="1"/>
  <c r="D37" i="1"/>
  <c r="B37" i="1"/>
  <c r="B36" i="1"/>
  <c r="B26" i="1"/>
  <c r="B18" i="1"/>
  <c r="B21" i="1"/>
  <c r="B32" i="1"/>
  <c r="B119" i="1"/>
  <c r="B108" i="1"/>
  <c r="B135" i="1"/>
  <c r="B131" i="1"/>
  <c r="B69" i="1"/>
  <c r="B89" i="1"/>
  <c r="B41" i="1"/>
  <c r="B132" i="1"/>
  <c r="B137" i="1"/>
  <c r="B138" i="1"/>
  <c r="B96" i="1"/>
  <c r="B140" i="1"/>
</calcChain>
</file>

<file path=xl/sharedStrings.xml><?xml version="1.0" encoding="utf-8"?>
<sst xmlns="http://schemas.openxmlformats.org/spreadsheetml/2006/main" count="244" uniqueCount="223">
  <si>
    <t>Woodlot Licence #:________________________</t>
  </si>
  <si>
    <t xml:space="preserve">Notes: </t>
  </si>
  <si>
    <t>Total costs for:  &lt;YEAR&gt;</t>
  </si>
  <si>
    <t>Category: Includes schedules A1-A4</t>
  </si>
  <si>
    <t>Schedule A1&amp;A2</t>
  </si>
  <si>
    <t>Stump to Dump Cost by phase.</t>
  </si>
  <si>
    <t>Total $</t>
  </si>
  <si>
    <t>Hours</t>
  </si>
  <si>
    <t>Hours @</t>
  </si>
  <si>
    <t>Falling</t>
  </si>
  <si>
    <t>Falling cost can be provided by invoiced amount, your recorded hours (if you are the faller), or a combination of both.</t>
  </si>
  <si>
    <t xml:space="preserve">Yarding Ground based </t>
  </si>
  <si>
    <t>Yarding Aireal</t>
  </si>
  <si>
    <t>For either overhead cable or helicopter a description is required.</t>
  </si>
  <si>
    <t xml:space="preserve">Hauling </t>
  </si>
  <si>
    <t>Total stump to dump</t>
  </si>
  <si>
    <t>Sorting, scaling, Booming and store</t>
  </si>
  <si>
    <t>Woodlot licensees sell logs either off the truck or as a boom of logs. A standard sort cost will be applied to logs sold based on sale of logs off a truck (excludes scaling, booming and towing costs) into a boom. Logs sold directly to the mill will provide actual sort costs.</t>
  </si>
  <si>
    <t>Sold as logs in the water in booms</t>
  </si>
  <si>
    <t>Volume sold in booms needs to be noted. Invoiced costs to be included, or hourly if in kind.</t>
  </si>
  <si>
    <t>Sold as logs off the truck at dryland sorts</t>
  </si>
  <si>
    <t xml:space="preserve">Volume sold off the truck needs to be noted. An average cost for wieght scale is estimated at $13/m3 and stick scale at $20/m3 for logs sold off the truck. </t>
  </si>
  <si>
    <t>Sold as logs directly to the mill</t>
  </si>
  <si>
    <t>Volume sold directly to the mill needs to be noted. Include scaling and sorting fees.</t>
  </si>
  <si>
    <t>Transportation</t>
  </si>
  <si>
    <t>Other costs</t>
  </si>
  <si>
    <t>Total Schedule A1&amp;A2</t>
  </si>
  <si>
    <t>Schedule A3</t>
  </si>
  <si>
    <t xml:space="preserve">Road, Bridge, Log Dump Construction / Development Costs </t>
  </si>
  <si>
    <t>Rate for 
Hours @</t>
  </si>
  <si>
    <t xml:space="preserve">3a) Road, Bridge, log dump </t>
  </si>
  <si>
    <t>3a1)   Roads</t>
  </si>
  <si>
    <t>Need estimated road length</t>
  </si>
  <si>
    <t>3a1.1) Culverts, materials</t>
  </si>
  <si>
    <t>Culvert type and materials (fabric, etc)</t>
  </si>
  <si>
    <t>3a2)   Bridge</t>
  </si>
  <si>
    <t>Bridge length and cost</t>
  </si>
  <si>
    <t>3a3)   Log Dumps</t>
  </si>
  <si>
    <t>TOTAL 3a</t>
  </si>
  <si>
    <t>3b)  Road management</t>
  </si>
  <si>
    <t>3c)   Forest planning and contract control</t>
  </si>
  <si>
    <t>3c1) Consultation</t>
  </si>
  <si>
    <t>A description of the activity (Public, inspections, FLNRO, other), include consultation specifically for silviculture under 3d1</t>
  </si>
  <si>
    <t>3c2) Supervision</t>
  </si>
  <si>
    <t>3c3) Planning</t>
  </si>
  <si>
    <t xml:space="preserve">Included WLP, MP, reports (environmental, visual, geotech, archaeological, etc). </t>
  </si>
  <si>
    <t>3c4) Engineering</t>
  </si>
  <si>
    <t>Block and road layout and field work</t>
  </si>
  <si>
    <t>3c5) Pre harvest/ log plans</t>
  </si>
  <si>
    <t>Field and office</t>
  </si>
  <si>
    <t>3c6) Applications</t>
  </si>
  <si>
    <t>Cutting and road permits, FTA</t>
  </si>
  <si>
    <t>3c7) Reporting</t>
  </si>
  <si>
    <t>3c8) Education/training/tours</t>
  </si>
  <si>
    <t>School groups and others (resident associations, community groups, interested parties)</t>
  </si>
  <si>
    <t>3c9) Travel time</t>
  </si>
  <si>
    <t>General description and vehicle log</t>
  </si>
  <si>
    <t>3c10) Forest health</t>
  </si>
  <si>
    <t>Survey and treatments</t>
  </si>
  <si>
    <t>3c11) Fire protection</t>
  </si>
  <si>
    <t>3c12) Woodlot Licence Plan</t>
  </si>
  <si>
    <t>Office and field</t>
  </si>
  <si>
    <t>3c13) Management plan</t>
  </si>
  <si>
    <t>3c14) Timber supply analysis</t>
  </si>
  <si>
    <t>Stand alone or as part of a Management plan</t>
  </si>
  <si>
    <t>3c15) Timber cruising</t>
  </si>
  <si>
    <t>If required</t>
  </si>
  <si>
    <t>3c16) Inventories</t>
  </si>
  <si>
    <t>Forest and other resource values</t>
  </si>
  <si>
    <t>3c17) Assessments</t>
  </si>
  <si>
    <t xml:space="preserve">Streams, terrain or others not included under planning </t>
  </si>
  <si>
    <t>3c18) Walkthrough inspections</t>
  </si>
  <si>
    <t>Insect, disease, blowdown damage</t>
  </si>
  <si>
    <t>3c19) Meeting with Government</t>
  </si>
  <si>
    <t>3c20) FBCWA and Associations</t>
  </si>
  <si>
    <t>Meetings, attendance, serving as a director, and other volunteer duties related to woodlots</t>
  </si>
  <si>
    <t xml:space="preserve">3c21) Course fees </t>
  </si>
  <si>
    <t>Forest or woodlot management courses</t>
  </si>
  <si>
    <t>3c22) Course hours</t>
  </si>
  <si>
    <t>List course</t>
  </si>
  <si>
    <t>3c23) Field supplies</t>
  </si>
  <si>
    <t>Provide list separately</t>
  </si>
  <si>
    <t>3c24) Other</t>
  </si>
  <si>
    <t>List those forest planning and contract control activities not listed under 3c1-23</t>
  </si>
  <si>
    <t>Total</t>
  </si>
  <si>
    <t>3d1) Planning, organization, supervision</t>
  </si>
  <si>
    <t>3d2) Seedlings</t>
  </si>
  <si>
    <t>Seedlings costs prorated for total cost based on different stock and species types</t>
  </si>
  <si>
    <t>3d3) Supplies</t>
  </si>
  <si>
    <t>Fertilizer, tree protection/supports, other</t>
  </si>
  <si>
    <t>3d4) Transport of seedling/supply/crew</t>
  </si>
  <si>
    <t>If not included within the planting cost</t>
  </si>
  <si>
    <t>3d5) Planting and tree protection</t>
  </si>
  <si>
    <t xml:space="preserve">Planting costs by stock type prorated for total cost </t>
  </si>
  <si>
    <t>3d6) Treatments Brushing/maintanence</t>
  </si>
  <si>
    <t>3d7) Inspections</t>
  </si>
  <si>
    <t>3d8) Declarations</t>
  </si>
  <si>
    <t xml:space="preserve"> 3d9) Other projects </t>
  </si>
  <si>
    <t>2d10) Enhancement</t>
  </si>
  <si>
    <t>Juvenile Spacing, Conifer Release, Fertilization unless funded by government</t>
  </si>
  <si>
    <t>3d11) Incremental</t>
  </si>
  <si>
    <t>Not paid for by government</t>
  </si>
  <si>
    <t>3d12) Site Preparation ( other than destumping)</t>
  </si>
  <si>
    <t>Includes hazard abatement, mounding, piling - any activity other than destumping.</t>
  </si>
  <si>
    <t>3d12) Destumping</t>
  </si>
  <si>
    <t>3d13) Surveys</t>
  </si>
  <si>
    <t>Any survey related to silviculture</t>
  </si>
  <si>
    <t>3d14) Fill planting</t>
  </si>
  <si>
    <t>3d15) Silviculture accrual account</t>
  </si>
  <si>
    <t>Funding set aside for long term silviculture obligations</t>
  </si>
  <si>
    <t>3d16) Other</t>
  </si>
  <si>
    <t>List those silviculture costs not listed under 3d1-15</t>
  </si>
  <si>
    <t>Total Hectares Destumped</t>
  </si>
  <si>
    <t>3e Camp costs</t>
  </si>
  <si>
    <t xml:space="preserve">Room and Board costs associated with crew </t>
  </si>
  <si>
    <t>3f Other</t>
  </si>
  <si>
    <t>Scaling and waste assessment costs</t>
  </si>
  <si>
    <t>Total Schedule A3 (3a-3f)</t>
  </si>
  <si>
    <t>Schedule A4</t>
  </si>
  <si>
    <t>4a Stumpage, rents &amp; Fees</t>
  </si>
  <si>
    <t>From all levels of government</t>
  </si>
  <si>
    <t>4a1 Stumpage</t>
  </si>
  <si>
    <t>HBS search used to provide annual stumpage</t>
  </si>
  <si>
    <t>4a2 Rents</t>
  </si>
  <si>
    <t>Annual rents, equipment storage, office</t>
  </si>
  <si>
    <t>4a3 Levies</t>
  </si>
  <si>
    <t>WPDC and fire levy</t>
  </si>
  <si>
    <t>4a4 Fees</t>
  </si>
  <si>
    <t>4a5 Permits</t>
  </si>
  <si>
    <t>4a6 Property tax schedule A land</t>
  </si>
  <si>
    <t>Private land included as schedule A land in WL</t>
  </si>
  <si>
    <t>4a7 Road use or access agreements</t>
  </si>
  <si>
    <t>Required for road access to the WL</t>
  </si>
  <si>
    <t>Total 4a</t>
  </si>
  <si>
    <t>4b Log trading and supply</t>
  </si>
  <si>
    <t>4c General and Admin Overhead</t>
  </si>
  <si>
    <t>A prorated cost is required when financials apply to more than just woodlot activities and business</t>
  </si>
  <si>
    <t>4c1.1) General Travel cost</t>
  </si>
  <si>
    <t>4c1.2) General wages and benefits</t>
  </si>
  <si>
    <t>4c1.3) General Amortization</t>
  </si>
  <si>
    <t>4c1.4) General Depreciation</t>
  </si>
  <si>
    <t>Equipment, buildings listing type original cost, depreciation for operating period and accumulated</t>
  </si>
  <si>
    <t>4c1.5) General WCB</t>
  </si>
  <si>
    <t>4c1 General total cost</t>
  </si>
  <si>
    <t>4c2.1) Admin Overhead Accounting</t>
  </si>
  <si>
    <t>Includes bookkeeping, payroll</t>
  </si>
  <si>
    <t>4c2.2) Admin Overhead Legal</t>
  </si>
  <si>
    <t>4c2.3) Admin Overhead Insurance</t>
  </si>
  <si>
    <t>All Insurance type related to WL</t>
  </si>
  <si>
    <t>4c2.4) Admin Overhead Office</t>
  </si>
  <si>
    <t>Maintaining an office prorated for WL portion, telephone, fax, internet, rents are included under section 4a2.</t>
  </si>
  <si>
    <t>4c2.5) Admin Overhead Assocation dues</t>
  </si>
  <si>
    <t>4c2.6) Admin Overhead Business Licence</t>
  </si>
  <si>
    <t>4c2.7) Admin Overhead Office supplies</t>
  </si>
  <si>
    <t>4c2.8) Waste surveys</t>
  </si>
  <si>
    <t>Expences and billings</t>
  </si>
  <si>
    <t>4c2.9) Advertising</t>
  </si>
  <si>
    <t>4c2.10) Other</t>
  </si>
  <si>
    <t>4c2 Admin Overhead total cost</t>
  </si>
  <si>
    <t>Total 4c General and  Admin overhead</t>
  </si>
  <si>
    <t xml:space="preserve">4d Total Stumpage, Rents and Taxes </t>
  </si>
  <si>
    <t>Stumpage, rents and fees</t>
  </si>
  <si>
    <t>Total under 4a from cell B112</t>
  </si>
  <si>
    <t>Log trading and supplies</t>
  </si>
  <si>
    <t>Total under 4b from cell B114</t>
  </si>
  <si>
    <t>General and Admin overhead</t>
  </si>
  <si>
    <t>Total under 4c from cell B136</t>
  </si>
  <si>
    <t>Total schedule A4 (4a - 4d)</t>
  </si>
  <si>
    <t>Total  Delivered Log cost</t>
  </si>
  <si>
    <t>From definitions: This is the sum total of (operating) dollars reported for the A Schedules. The dollars do not include mill or other non-logging divisions / functions costs, other than allocated overhead.  This value must be reconcilable to the management operating financial statements.</t>
  </si>
  <si>
    <t>Volume</t>
  </si>
  <si>
    <t>Skyline cost</t>
  </si>
  <si>
    <t>Inland water transportation cost</t>
  </si>
  <si>
    <t>Clayoquot Sound Operating cost</t>
  </si>
  <si>
    <t>Tree crown modification</t>
  </si>
  <si>
    <t>Long haul &gt;100km</t>
  </si>
  <si>
    <t>Barge Transportation</t>
  </si>
  <si>
    <t>High Development cost</t>
  </si>
  <si>
    <t>Barging transportation cost</t>
  </si>
  <si>
    <t>Destumping</t>
  </si>
  <si>
    <t>This survey format has been prepared for Coastal Woodlot Licensees to provide the majority of expected costs. If additional costs are identified they should be included. This supporting document, receipt, invoices and diaries should be kept on file so that TP staff can review the costs and the background information used for  calculation, if requested.</t>
  </si>
  <si>
    <t>All tenure holders in BC are required under section 136 of the Forest Act to keep accurate records. In addition, under section 142 those records must be maintained for 7 years and delivered upon request. Timber Pricing Branch usually provides requests for records under section 136.</t>
  </si>
  <si>
    <r>
      <t xml:space="preserve">In kind $
</t>
    </r>
    <r>
      <rPr>
        <sz val="8"/>
        <color theme="1"/>
        <rFont val="Calibri"/>
        <family val="2"/>
        <scheme val="minor"/>
      </rPr>
      <t>(=Hours x $/hr @)</t>
    </r>
  </si>
  <si>
    <t>Specified Operations are different for the Coast and Interior. As part of the normal request for records specified operations volumes and costs are required.</t>
  </si>
  <si>
    <t>A prorated cost is required to separate aireal vs ground base.</t>
  </si>
  <si>
    <r>
      <t xml:space="preserve">Yarding cost can be provided by invoiced amount or a combination with hours. Equipment size and type to match with the applicable </t>
    </r>
    <r>
      <rPr>
        <b/>
        <sz val="11"/>
        <color theme="1"/>
        <rFont val="Calibri"/>
        <family val="2"/>
        <scheme val="minor"/>
      </rPr>
      <t>Appraisal manual</t>
    </r>
    <r>
      <rPr>
        <sz val="11"/>
        <color theme="1"/>
        <rFont val="Calibri"/>
        <family val="2"/>
        <scheme val="minor"/>
      </rPr>
      <t xml:space="preserve"> hourly rate is required.</t>
    </r>
  </si>
  <si>
    <t>Invoiced             $</t>
  </si>
  <si>
    <t>Total                  $</t>
  </si>
  <si>
    <t>Woodlot Licence Holder:_______________________</t>
  </si>
  <si>
    <t>TOA Specified operations - Coastal 2021</t>
  </si>
  <si>
    <t>3d) Silviculture spending and Accrual</t>
  </si>
  <si>
    <t>Referenced as water transportation</t>
  </si>
  <si>
    <t>Only applies on the coast</t>
  </si>
  <si>
    <t>Template for Provincial Woodlot holders - Financial Records</t>
  </si>
  <si>
    <t>1) This template has cells outlined in bold black (ie: Total Stump to Dump) which are linked to the main categories from a potential Cost Survey.  Sub categories for the stump to dump category (Falling, Yarding - Ground base, Yarding - Aerial and Hauling) are calculated from either invoiced amounts or based on hours multipled by an hourly rate. This continues for eash of the main categories in the spread sheet which are totalled into the Schedules. Schedule totals are usually reported into single page submission for the final cost survey.</t>
  </si>
  <si>
    <t>2) Equipment rates and a range of wages are provided in the Appraisal Manuals: Equipment and Labour rates. For specific rates that are not listed other sources can be used, but best to confirm acceptance at the time.</t>
  </si>
  <si>
    <t xml:space="preserve">3) Hours provided must be documented for the period of time for each category activity.  The guidance in this document is to provide records in an electronic versions. </t>
  </si>
  <si>
    <t>4) Duplicates of this worksheet can be made from this template for more than a single year.</t>
  </si>
  <si>
    <t>5) The costs within the cells outlined in bold back can be inserted into the yearly Cost Survey. The  WL cost calculator worksheet is assumed to be made available upon request and supported by financial statements and diaries.</t>
  </si>
  <si>
    <t>6) Invoices vs hours require different levels of detail. Costs from invoices and  receipts should be kept on file. Hours recorded in a diary should also be kept on file.</t>
  </si>
  <si>
    <t>7) All submitted information is confidential and protected under section 136 of the forest act. The information provided can be used for many different Timber Pricing branch (Stumpage) or other government initiatives (ie: Softwood lumber)</t>
  </si>
  <si>
    <t>8) The data reported in cells outlined in bold black can be inserted into the main cost survey spread sheet (Data entry sheet) to the appropriate matching cell category descriptions in the final cost survey.</t>
  </si>
  <si>
    <r>
      <t xml:space="preserve">Hauling can be provided by invoiced amount or a combination with hours. Estimated trucking distance (Km) to markets, with a prorated volume by market location is required for the total recorded cost. In kind hours needs to be provided with truck type and size to match the </t>
    </r>
    <r>
      <rPr>
        <b/>
        <sz val="11"/>
        <color theme="1"/>
        <rFont val="Calibri"/>
        <family val="2"/>
        <scheme val="minor"/>
      </rPr>
      <t xml:space="preserve">Appendix I:Coast Appraisal Manual. </t>
    </r>
  </si>
  <si>
    <t>Includes felling, bucking, skidding, yarding, loading, skid trails construction/rehab, crew transport, fuel, equipment repair/maintenance, km knockdown, slashing, seedling.</t>
  </si>
  <si>
    <t xml:space="preserve"> Only include transportation not noted as hauling (ie: low beds and other types of vehicle) </t>
  </si>
  <si>
    <t>Those cost not related to a specified Ops  which are included separately in the cost survey</t>
  </si>
  <si>
    <t xml:space="preserve">Although requested, road costs are not be used for the Wl LV survey due to the extensive field work to compare construction and development costs. </t>
  </si>
  <si>
    <t>Owned, rented or leased</t>
  </si>
  <si>
    <t>This is only maintenance. Do not include road upgrades. Covers  grading, plowing, culvert repair/replacement</t>
  </si>
  <si>
    <t>Hourly rates for Forest Professionals range depends on experience and designation (FIT, RPF etc).</t>
  </si>
  <si>
    <t>A description of the phases being supervised (logging, road building, silviculture, other)</t>
  </si>
  <si>
    <t>Results and general reporting</t>
  </si>
  <si>
    <t>Hazard abatement, equipment, fire watch and patrols</t>
  </si>
  <si>
    <t>Manual or chemical</t>
  </si>
  <si>
    <t xml:space="preserve">Environmental, research, </t>
  </si>
  <si>
    <t>Record hectares destumped in B94.</t>
  </si>
  <si>
    <t>Any fees related to WL</t>
  </si>
  <si>
    <t>SUP, other</t>
  </si>
  <si>
    <t>For logs sold off the truck the brokerage and supply fees are included in price so added as invoiced or at an average rate; logs sold in booms brokerage and supply  is not included so needs to be added. These costs must be in addition to cells B29-B31.</t>
  </si>
  <si>
    <t>Vehicle use for any WL related activities based (2021) on a $.67/km 1/2 ton (F150), $.80/km 3/4 ton (F250), $.98/km 1 ton (F350)</t>
  </si>
  <si>
    <t>The amortization costs over 20 year period If WL was awarded with a bid price or purchased</t>
  </si>
  <si>
    <t>WL plans and notifications</t>
  </si>
  <si>
    <t>This FBCWA  spead sheet (Woodlot Cost Calculator) has been created as a part of a guidance document to assist Provincial Woodlot Holders with the completion of a cost survey for their woodlot Licence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</si>
</sst>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15"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rgb="FF0070C0"/>
      <name val="Calibri"/>
      <family val="2"/>
      <scheme val="minor"/>
    </font>
    <font>
      <sz val="8"/>
      <color theme="1"/>
      <name val="Calibri"/>
      <family val="2"/>
      <scheme val="minor"/>
    </font>
    <font>
      <b/>
      <sz val="11"/>
      <color rgb="FF0070C0"/>
      <name val="Calibri"/>
      <family val="2"/>
      <scheme val="minor"/>
    </font>
    <font>
      <b/>
      <sz val="12"/>
      <color rgb="FF0070C0"/>
      <name val="Calibri"/>
      <family val="2"/>
      <scheme val="minor"/>
    </font>
    <font>
      <sz val="12"/>
      <color theme="1"/>
      <name val="Calibri"/>
      <family val="2"/>
      <scheme val="minor"/>
    </font>
    <font>
      <sz val="11"/>
      <color rgb="FF0070C0"/>
      <name val="Calibri"/>
      <family val="2"/>
      <scheme val="minor"/>
    </font>
    <font>
      <b/>
      <sz val="14"/>
      <name val="Calibri"/>
      <family val="2"/>
      <scheme val="minor"/>
    </font>
    <font>
      <sz val="14"/>
      <color theme="1"/>
      <name val="Calibri"/>
      <family val="2"/>
      <scheme val="minor"/>
    </font>
    <font>
      <b/>
      <sz val="16"/>
      <color theme="1"/>
      <name val="Calibri"/>
      <family val="2"/>
      <scheme val="minor"/>
    </font>
    <font>
      <sz val="16"/>
      <color theme="1"/>
      <name val="Calibri"/>
      <family val="2"/>
      <scheme val="minor"/>
    </font>
    <font>
      <sz val="11"/>
      <color theme="8" tint="-0.249977111117893"/>
      <name val="Calibri"/>
      <family val="2"/>
      <scheme val="minor"/>
    </font>
  </fonts>
  <fills count="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1">
    <xf numFmtId="0" fontId="0" fillId="0" borderId="0" xfId="0"/>
    <xf numFmtId="0" fontId="1" fillId="0" borderId="1" xfId="0" applyFont="1" applyBorder="1"/>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0" fontId="1" fillId="0" borderId="0" xfId="0" applyFont="1"/>
    <xf numFmtId="0" fontId="2" fillId="3" borderId="2" xfId="0" applyFont="1" applyFill="1" applyBorder="1"/>
    <xf numFmtId="0" fontId="0" fillId="3" borderId="3" xfId="0" applyFill="1" applyBorder="1"/>
    <xf numFmtId="0" fontId="0" fillId="3" borderId="4" xfId="0" applyFill="1" applyBorder="1" applyAlignment="1">
      <alignment wrapText="1"/>
    </xf>
    <xf numFmtId="0" fontId="0" fillId="0" borderId="5" xfId="0" applyBorder="1"/>
    <xf numFmtId="0" fontId="0" fillId="0" borderId="6" xfId="0" applyBorder="1" applyAlignment="1">
      <alignment wrapText="1"/>
    </xf>
    <xf numFmtId="0" fontId="4" fillId="0" borderId="5" xfId="0" applyFont="1" applyBorder="1"/>
    <xf numFmtId="0" fontId="1" fillId="0" borderId="0" xfId="0" applyFont="1" applyAlignment="1">
      <alignment vertical="center"/>
    </xf>
    <xf numFmtId="0" fontId="1" fillId="0" borderId="0" xfId="0" applyFont="1" applyAlignment="1">
      <alignment horizontal="center" vertical="center" wrapText="1"/>
    </xf>
    <xf numFmtId="0" fontId="6" fillId="0" borderId="0" xfId="0" applyFont="1" applyAlignment="1">
      <alignment vertical="center"/>
    </xf>
    <xf numFmtId="0" fontId="1" fillId="0" borderId="6" xfId="0" applyFont="1" applyBorder="1" applyAlignment="1">
      <alignment wrapText="1"/>
    </xf>
    <xf numFmtId="0" fontId="0" fillId="0" borderId="5" xfId="0" applyBorder="1" applyAlignment="1">
      <alignment horizontal="left" indent="10"/>
    </xf>
    <xf numFmtId="0" fontId="1" fillId="0" borderId="0" xfId="0" applyFont="1" applyAlignment="1">
      <alignment horizontal="right" vertical="center"/>
    </xf>
    <xf numFmtId="0" fontId="0" fillId="0" borderId="0" xfId="0" applyAlignment="1">
      <alignment horizontal="center"/>
    </xf>
    <xf numFmtId="164" fontId="0" fillId="0" borderId="0" xfId="0" applyNumberFormat="1" applyAlignment="1">
      <alignment horizontal="center"/>
    </xf>
    <xf numFmtId="0" fontId="0" fillId="0" borderId="5" xfId="0" applyBorder="1" applyAlignment="1">
      <alignment horizontal="left" vertical="center" indent="10"/>
    </xf>
    <xf numFmtId="0" fontId="0" fillId="0" borderId="0" xfId="0" applyAlignment="1">
      <alignment horizontal="left" vertical="top"/>
    </xf>
    <xf numFmtId="0" fontId="0" fillId="0" borderId="6" xfId="0" applyBorder="1" applyAlignment="1">
      <alignment horizontal="left" vertical="top" wrapText="1"/>
    </xf>
    <xf numFmtId="0" fontId="0" fillId="0" borderId="5" xfId="0" applyBorder="1" applyAlignment="1">
      <alignment horizontal="left" vertical="top" indent="10"/>
    </xf>
    <xf numFmtId="0" fontId="7" fillId="0" borderId="5" xfId="0" applyFont="1" applyBorder="1" applyAlignment="1">
      <alignment horizontal="right"/>
    </xf>
    <xf numFmtId="0" fontId="6" fillId="0" borderId="1" xfId="0" applyFont="1" applyBorder="1" applyAlignment="1">
      <alignment horizontal="right"/>
    </xf>
    <xf numFmtId="0" fontId="0" fillId="0" borderId="0" xfId="0" applyAlignment="1">
      <alignment horizontal="right"/>
    </xf>
    <xf numFmtId="0" fontId="7" fillId="0" borderId="5" xfId="0" applyFont="1" applyBorder="1"/>
    <xf numFmtId="0" fontId="1" fillId="0" borderId="5" xfId="0" applyFont="1" applyBorder="1"/>
    <xf numFmtId="0" fontId="0" fillId="0" borderId="5" xfId="0" applyBorder="1" applyAlignment="1">
      <alignment horizontal="center"/>
    </xf>
    <xf numFmtId="0" fontId="1" fillId="0" borderId="1" xfId="0" applyFont="1" applyBorder="1" applyAlignment="1">
      <alignment horizontal="right" vertical="center"/>
    </xf>
    <xf numFmtId="0" fontId="1" fillId="0" borderId="7" xfId="0" applyFont="1" applyBorder="1" applyAlignment="1">
      <alignment horizontal="right" vertical="center"/>
    </xf>
    <xf numFmtId="0" fontId="8" fillId="0" borderId="5" xfId="0" applyFont="1" applyBorder="1"/>
    <xf numFmtId="0" fontId="2" fillId="3" borderId="8" xfId="0" applyFont="1" applyFill="1" applyBorder="1"/>
    <xf numFmtId="0" fontId="2" fillId="3" borderId="1" xfId="0" applyFont="1" applyFill="1" applyBorder="1" applyAlignment="1">
      <alignment horizontal="right"/>
    </xf>
    <xf numFmtId="0" fontId="0" fillId="3" borderId="9" xfId="0" applyFill="1" applyBorder="1" applyAlignment="1">
      <alignment horizontal="center"/>
    </xf>
    <xf numFmtId="0" fontId="0" fillId="3" borderId="10" xfId="0" applyFill="1" applyBorder="1" applyAlignment="1">
      <alignment wrapText="1"/>
    </xf>
    <xf numFmtId="0" fontId="7" fillId="0" borderId="5" xfId="0" applyFont="1" applyBorder="1" applyAlignment="1">
      <alignment wrapText="1"/>
    </xf>
    <xf numFmtId="0" fontId="6" fillId="0" borderId="0" xfId="0" applyFont="1" applyAlignment="1">
      <alignment vertical="center" wrapText="1"/>
    </xf>
    <xf numFmtId="0" fontId="0" fillId="0" borderId="5" xfId="0" applyBorder="1" applyAlignment="1">
      <alignment horizontal="center" vertical="center"/>
    </xf>
    <xf numFmtId="0" fontId="0" fillId="0" borderId="5" xfId="0" applyBorder="1" applyAlignment="1">
      <alignment horizontal="left" indent="9"/>
    </xf>
    <xf numFmtId="0" fontId="0" fillId="0" borderId="5" xfId="0" applyBorder="1" applyAlignment="1">
      <alignment horizontal="left" indent="7"/>
    </xf>
    <xf numFmtId="0" fontId="7" fillId="0" borderId="1" xfId="0" applyFont="1" applyBorder="1"/>
    <xf numFmtId="0" fontId="7" fillId="0" borderId="0" xfId="0" applyFont="1"/>
    <xf numFmtId="0" fontId="7" fillId="0" borderId="6" xfId="0" applyFont="1" applyBorder="1" applyAlignment="1">
      <alignment wrapText="1"/>
    </xf>
    <xf numFmtId="164" fontId="0" fillId="0" borderId="0" xfId="0" applyNumberFormat="1"/>
    <xf numFmtId="0" fontId="0" fillId="0" borderId="5" xfId="0" applyBorder="1" applyAlignment="1">
      <alignment horizontal="left" wrapText="1" indent="7"/>
    </xf>
    <xf numFmtId="0" fontId="6" fillId="0" borderId="1" xfId="0" applyFont="1" applyBorder="1"/>
    <xf numFmtId="0" fontId="7" fillId="4" borderId="5" xfId="0" applyFont="1" applyFill="1" applyBorder="1" applyAlignment="1">
      <alignment horizontal="right"/>
    </xf>
    <xf numFmtId="0" fontId="6" fillId="4" borderId="1" xfId="0" applyFont="1" applyFill="1" applyBorder="1"/>
    <xf numFmtId="0" fontId="0" fillId="0" borderId="1" xfId="0" applyBorder="1"/>
    <xf numFmtId="0" fontId="2" fillId="3" borderId="1" xfId="0" applyFont="1" applyFill="1" applyBorder="1"/>
    <xf numFmtId="0" fontId="2" fillId="3" borderId="9" xfId="0" applyFont="1" applyFill="1" applyBorder="1"/>
    <xf numFmtId="0" fontId="2" fillId="3" borderId="10" xfId="0" applyFont="1" applyFill="1" applyBorder="1" applyAlignment="1">
      <alignment wrapText="1"/>
    </xf>
    <xf numFmtId="0" fontId="2" fillId="3" borderId="3" xfId="0" applyFont="1" applyFill="1" applyBorder="1"/>
    <xf numFmtId="0" fontId="2" fillId="3" borderId="4" xfId="0" applyFont="1" applyFill="1" applyBorder="1" applyAlignment="1">
      <alignment wrapText="1"/>
    </xf>
    <xf numFmtId="0" fontId="0" fillId="0" borderId="5" xfId="0" applyBorder="1" applyAlignment="1">
      <alignment horizontal="left" indent="6"/>
    </xf>
    <xf numFmtId="0" fontId="6" fillId="0" borderId="5" xfId="0" applyFont="1" applyBorder="1" applyAlignment="1">
      <alignment horizontal="right"/>
    </xf>
    <xf numFmtId="0" fontId="9" fillId="0" borderId="1" xfId="0" applyFont="1" applyBorder="1"/>
    <xf numFmtId="0" fontId="6" fillId="0" borderId="5" xfId="0" applyFont="1" applyBorder="1" applyAlignment="1">
      <alignment horizontal="right" indent="1"/>
    </xf>
    <xf numFmtId="0" fontId="6" fillId="0" borderId="0" xfId="0" applyFont="1"/>
    <xf numFmtId="0" fontId="7" fillId="0" borderId="5" xfId="0" applyFont="1" applyBorder="1" applyAlignment="1">
      <alignment horizontal="left"/>
    </xf>
    <xf numFmtId="0" fontId="8" fillId="0" borderId="0" xfId="0" applyFont="1"/>
    <xf numFmtId="0" fontId="10" fillId="2" borderId="5" xfId="0" applyFont="1" applyFill="1" applyBorder="1" applyAlignment="1">
      <alignment horizontal="right" indent="1"/>
    </xf>
    <xf numFmtId="0" fontId="10" fillId="2" borderId="1" xfId="0" applyFont="1" applyFill="1" applyBorder="1"/>
    <xf numFmtId="0" fontId="11" fillId="2" borderId="0" xfId="0" applyFont="1" applyFill="1"/>
    <xf numFmtId="0" fontId="11" fillId="2" borderId="6" xfId="0" applyFont="1" applyFill="1" applyBorder="1" applyAlignment="1">
      <alignment wrapText="1"/>
    </xf>
    <xf numFmtId="0" fontId="2" fillId="3" borderId="8" xfId="0" applyFont="1" applyFill="1" applyBorder="1" applyAlignment="1">
      <alignment vertical="center"/>
    </xf>
    <xf numFmtId="0" fontId="2" fillId="3" borderId="1" xfId="0" applyFont="1" applyFill="1" applyBorder="1" applyAlignment="1">
      <alignment vertical="center"/>
    </xf>
    <xf numFmtId="0" fontId="0" fillId="3" borderId="9" xfId="0" applyFill="1" applyBorder="1"/>
    <xf numFmtId="0" fontId="0" fillId="0" borderId="0" xfId="0" applyAlignment="1">
      <alignment horizontal="left" indent="6"/>
    </xf>
    <xf numFmtId="0" fontId="0" fillId="0" borderId="0" xfId="0" applyAlignment="1">
      <alignment horizontal="left" vertical="center" indent="1"/>
    </xf>
    <xf numFmtId="0" fontId="0" fillId="0" borderId="0" xfId="0" applyAlignment="1">
      <alignment horizontal="left" vertical="top" wrapText="1"/>
    </xf>
    <xf numFmtId="164" fontId="0" fillId="0" borderId="0" xfId="0" applyNumberFormat="1" applyAlignment="1">
      <alignment horizontal="center" vertical="center"/>
    </xf>
    <xf numFmtId="0" fontId="1" fillId="0" borderId="0" xfId="0" applyFont="1" applyAlignment="1">
      <alignment horizontal="center" vertical="center"/>
    </xf>
    <xf numFmtId="0" fontId="0" fillId="0" borderId="0" xfId="0" applyAlignment="1">
      <alignment horizontal="right" vertical="center"/>
    </xf>
    <xf numFmtId="0" fontId="1" fillId="0" borderId="0" xfId="0" applyFont="1" applyAlignment="1">
      <alignment horizontal="center" vertical="top" wrapText="1"/>
    </xf>
    <xf numFmtId="0" fontId="3" fillId="0" borderId="0" xfId="0" applyFont="1"/>
    <xf numFmtId="0" fontId="14" fillId="0" borderId="5" xfId="0" applyFont="1" applyBorder="1" applyAlignment="1">
      <alignment horizontal="right"/>
    </xf>
    <xf numFmtId="0" fontId="3" fillId="0" borderId="0" xfId="0" applyFont="1" applyFill="1"/>
    <xf numFmtId="0" fontId="0" fillId="0" borderId="6" xfId="0" applyBorder="1" applyAlignment="1">
      <alignment vertical="center" wrapText="1"/>
    </xf>
    <xf numFmtId="0" fontId="0" fillId="0" borderId="5" xfId="0" applyBorder="1" applyAlignment="1">
      <alignment horizontal="left" vertical="center" indent="6"/>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lef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81358-D61C-4831-8868-50E1BC03BF62}">
  <dimension ref="A1:G161"/>
  <sheetViews>
    <sheetView tabSelected="1" workbookViewId="0">
      <selection activeCell="A156" sqref="A156"/>
    </sheetView>
  </sheetViews>
  <sheetFormatPr baseColWidth="10" defaultColWidth="8.83203125" defaultRowHeight="15" x14ac:dyDescent="0.2"/>
  <cols>
    <col min="1" max="1" width="42.6640625" customWidth="1"/>
    <col min="7" max="7" width="83.6640625" style="2" customWidth="1"/>
  </cols>
  <sheetData>
    <row r="1" spans="1:7" ht="30" customHeight="1" x14ac:dyDescent="0.2">
      <c r="A1" s="86" t="s">
        <v>193</v>
      </c>
      <c r="B1" s="86"/>
      <c r="C1" s="86"/>
      <c r="D1" s="86"/>
      <c r="E1" s="86"/>
      <c r="F1" s="86"/>
      <c r="G1" s="87"/>
    </row>
    <row r="2" spans="1:7" ht="40" customHeight="1" x14ac:dyDescent="0.2">
      <c r="A2" s="88" t="s">
        <v>222</v>
      </c>
      <c r="B2" s="88"/>
      <c r="C2" s="88"/>
      <c r="D2" s="88"/>
      <c r="E2" s="88"/>
      <c r="F2" s="88"/>
      <c r="G2" s="88"/>
    </row>
    <row r="3" spans="1:7" ht="30" customHeight="1" x14ac:dyDescent="0.2">
      <c r="A3" s="90" t="s">
        <v>181</v>
      </c>
      <c r="B3" s="90"/>
      <c r="C3" s="90"/>
      <c r="D3" s="90"/>
      <c r="E3" s="90"/>
      <c r="F3" s="90"/>
      <c r="G3" s="90"/>
    </row>
    <row r="4" spans="1:7" ht="16" x14ac:dyDescent="0.2">
      <c r="A4" s="77" t="s">
        <v>1</v>
      </c>
    </row>
    <row r="5" spans="1:7" ht="45" customHeight="1" x14ac:dyDescent="0.2">
      <c r="A5" s="89" t="s">
        <v>194</v>
      </c>
      <c r="B5" s="89"/>
      <c r="C5" s="89"/>
      <c r="D5" s="89"/>
      <c r="E5" s="89"/>
      <c r="F5" s="89"/>
      <c r="G5" s="89"/>
    </row>
    <row r="6" spans="1:7" ht="30" customHeight="1" x14ac:dyDescent="0.2">
      <c r="A6" s="85" t="s">
        <v>195</v>
      </c>
      <c r="B6" s="85"/>
      <c r="C6" s="85"/>
      <c r="D6" s="85"/>
      <c r="E6" s="85"/>
      <c r="F6" s="85"/>
      <c r="G6" s="85"/>
    </row>
    <row r="7" spans="1:7" ht="25" customHeight="1" x14ac:dyDescent="0.2">
      <c r="A7" s="85" t="s">
        <v>196</v>
      </c>
      <c r="B7" s="85"/>
      <c r="C7" s="85"/>
      <c r="D7" s="85"/>
      <c r="E7" s="85"/>
      <c r="F7" s="85"/>
      <c r="G7" s="85"/>
    </row>
    <row r="8" spans="1:7" ht="25.25" customHeight="1" x14ac:dyDescent="0.2">
      <c r="A8" s="3" t="s">
        <v>197</v>
      </c>
      <c r="B8" s="3"/>
      <c r="C8" s="3"/>
      <c r="D8" s="3"/>
      <c r="E8" s="3"/>
      <c r="F8" s="3"/>
      <c r="G8" s="4"/>
    </row>
    <row r="9" spans="1:7" ht="30" customHeight="1" x14ac:dyDescent="0.2">
      <c r="A9" s="85" t="s">
        <v>198</v>
      </c>
      <c r="B9" s="85"/>
      <c r="C9" s="85"/>
      <c r="D9" s="85"/>
      <c r="E9" s="85"/>
      <c r="F9" s="85"/>
      <c r="G9" s="85"/>
    </row>
    <row r="10" spans="1:7" ht="22.25" customHeight="1" x14ac:dyDescent="0.2">
      <c r="A10" s="3" t="s">
        <v>199</v>
      </c>
      <c r="B10" s="3"/>
      <c r="C10" s="3"/>
      <c r="D10" s="3"/>
      <c r="E10" s="3"/>
      <c r="F10" s="3"/>
      <c r="G10" s="4"/>
    </row>
    <row r="11" spans="1:7" ht="30" customHeight="1" x14ac:dyDescent="0.2">
      <c r="A11" s="89" t="s">
        <v>200</v>
      </c>
      <c r="B11" s="89"/>
      <c r="C11" s="89"/>
      <c r="D11" s="89"/>
      <c r="E11" s="89"/>
      <c r="F11" s="89"/>
      <c r="G11" s="89"/>
    </row>
    <row r="12" spans="1:7" ht="30" customHeight="1" x14ac:dyDescent="0.2">
      <c r="A12" s="89" t="s">
        <v>201</v>
      </c>
      <c r="B12" s="89"/>
      <c r="C12" s="89"/>
      <c r="D12" s="89"/>
      <c r="E12" s="89"/>
      <c r="F12" s="89"/>
      <c r="G12" s="89"/>
    </row>
    <row r="13" spans="1:7" ht="15" customHeight="1" x14ac:dyDescent="0.2">
      <c r="A13" s="72"/>
      <c r="B13" s="72"/>
      <c r="C13" s="72"/>
      <c r="D13" s="72"/>
      <c r="E13" s="72"/>
      <c r="F13" s="72"/>
      <c r="G13" s="72"/>
    </row>
    <row r="14" spans="1:7" ht="17" thickBot="1" x14ac:dyDescent="0.25">
      <c r="A14" s="79" t="s">
        <v>2</v>
      </c>
      <c r="B14" s="79" t="s">
        <v>3</v>
      </c>
    </row>
    <row r="15" spans="1:7" ht="19" x14ac:dyDescent="0.25">
      <c r="A15" s="6" t="s">
        <v>4</v>
      </c>
      <c r="B15" s="7"/>
      <c r="C15" s="7"/>
      <c r="D15" s="7"/>
      <c r="E15" s="7"/>
      <c r="F15" s="7"/>
      <c r="G15" s="8"/>
    </row>
    <row r="16" spans="1:7" ht="40" x14ac:dyDescent="0.25">
      <c r="A16" s="11" t="s">
        <v>5</v>
      </c>
      <c r="B16" s="76" t="s">
        <v>187</v>
      </c>
      <c r="C16" s="76" t="s">
        <v>186</v>
      </c>
      <c r="D16" s="13" t="s">
        <v>182</v>
      </c>
      <c r="E16" s="14" t="s">
        <v>7</v>
      </c>
      <c r="F16" s="14" t="s">
        <v>8</v>
      </c>
      <c r="G16" s="15" t="s">
        <v>184</v>
      </c>
    </row>
    <row r="17" spans="1:7" ht="32" x14ac:dyDescent="0.2">
      <c r="A17" s="16" t="s">
        <v>9</v>
      </c>
      <c r="B17" s="17">
        <f>C17+D17</f>
        <v>0</v>
      </c>
      <c r="C17" s="75">
        <v>0</v>
      </c>
      <c r="D17" s="73">
        <f>E17*F17</f>
        <v>0</v>
      </c>
      <c r="E17" s="18"/>
      <c r="F17" s="19"/>
      <c r="G17" s="10" t="s">
        <v>10</v>
      </c>
    </row>
    <row r="18" spans="1:7" ht="30" customHeight="1" x14ac:dyDescent="0.2">
      <c r="A18" s="20" t="s">
        <v>11</v>
      </c>
      <c r="B18" s="17">
        <f>C18+D18</f>
        <v>0</v>
      </c>
      <c r="C18" s="75">
        <v>0</v>
      </c>
      <c r="D18" s="73">
        <f t="shared" ref="D18:D20" si="0">E18*F18</f>
        <v>0</v>
      </c>
      <c r="E18" s="21"/>
      <c r="F18" s="21"/>
      <c r="G18" s="22" t="s">
        <v>185</v>
      </c>
    </row>
    <row r="19" spans="1:7" ht="16" x14ac:dyDescent="0.2">
      <c r="A19" s="23" t="s">
        <v>12</v>
      </c>
      <c r="B19" s="17">
        <f>C19+D19</f>
        <v>0</v>
      </c>
      <c r="C19" s="75">
        <v>0</v>
      </c>
      <c r="D19" s="73">
        <f t="shared" si="0"/>
        <v>0</v>
      </c>
      <c r="E19" s="21"/>
      <c r="F19" s="21"/>
      <c r="G19" s="22" t="s">
        <v>13</v>
      </c>
    </row>
    <row r="20" spans="1:7" ht="49" thickBot="1" x14ac:dyDescent="0.25">
      <c r="A20" s="20" t="s">
        <v>14</v>
      </c>
      <c r="B20" s="17">
        <f>C20+D20</f>
        <v>0</v>
      </c>
      <c r="C20" s="75">
        <v>0</v>
      </c>
      <c r="D20" s="73">
        <f t="shared" si="0"/>
        <v>0</v>
      </c>
      <c r="E20" s="21"/>
      <c r="F20" s="21"/>
      <c r="G20" s="22" t="s">
        <v>202</v>
      </c>
    </row>
    <row r="21" spans="1:7" ht="33" thickBot="1" x14ac:dyDescent="0.25">
      <c r="A21" s="24" t="s">
        <v>15</v>
      </c>
      <c r="B21" s="25">
        <f>SUM(B17:B20)</f>
        <v>0</v>
      </c>
      <c r="C21" s="18"/>
      <c r="D21" s="18"/>
      <c r="E21" s="18"/>
      <c r="F21" s="18"/>
      <c r="G21" s="10" t="s">
        <v>203</v>
      </c>
    </row>
    <row r="22" spans="1:7" x14ac:dyDescent="0.2">
      <c r="A22" s="9"/>
      <c r="B22" s="26"/>
      <c r="G22" s="10"/>
    </row>
    <row r="23" spans="1:7" ht="48" x14ac:dyDescent="0.2">
      <c r="A23" s="27" t="s">
        <v>16</v>
      </c>
      <c r="B23" s="74" t="s">
        <v>6</v>
      </c>
      <c r="C23" s="76" t="s">
        <v>186</v>
      </c>
      <c r="D23" s="13" t="s">
        <v>182</v>
      </c>
      <c r="E23" s="14" t="s">
        <v>7</v>
      </c>
      <c r="F23" s="14" t="s">
        <v>8</v>
      </c>
      <c r="G23" s="10" t="s">
        <v>17</v>
      </c>
    </row>
    <row r="24" spans="1:7" ht="16" thickBot="1" x14ac:dyDescent="0.25">
      <c r="A24" s="28"/>
      <c r="B24" s="26"/>
      <c r="C24" s="18"/>
      <c r="D24" s="18"/>
      <c r="E24" s="18"/>
      <c r="F24" s="18"/>
      <c r="G24" s="10"/>
    </row>
    <row r="25" spans="1:7" ht="17" thickBot="1" x14ac:dyDescent="0.25">
      <c r="A25" s="29" t="s">
        <v>18</v>
      </c>
      <c r="B25" s="30">
        <f>C25+D25</f>
        <v>0</v>
      </c>
      <c r="C25" s="75">
        <v>0</v>
      </c>
      <c r="D25" s="73">
        <f t="shared" ref="D25:D27" si="1">E25*F25</f>
        <v>0</v>
      </c>
      <c r="E25" s="18"/>
      <c r="F25" s="18"/>
      <c r="G25" s="80" t="s">
        <v>19</v>
      </c>
    </row>
    <row r="26" spans="1:7" ht="33" thickBot="1" x14ac:dyDescent="0.25">
      <c r="A26" s="29" t="s">
        <v>20</v>
      </c>
      <c r="B26" s="30">
        <f>C26+D26</f>
        <v>0</v>
      </c>
      <c r="C26" s="75">
        <v>0</v>
      </c>
      <c r="D26" s="73">
        <f t="shared" si="1"/>
        <v>0</v>
      </c>
      <c r="E26" s="18"/>
      <c r="F26" s="18"/>
      <c r="G26" s="10" t="s">
        <v>21</v>
      </c>
    </row>
    <row r="27" spans="1:7" ht="17" thickBot="1" x14ac:dyDescent="0.25">
      <c r="A27" s="29" t="s">
        <v>22</v>
      </c>
      <c r="B27" s="31">
        <f>C27+D27</f>
        <v>0</v>
      </c>
      <c r="C27" s="75">
        <v>0</v>
      </c>
      <c r="D27" s="73">
        <f t="shared" si="1"/>
        <v>0</v>
      </c>
      <c r="E27" s="18"/>
      <c r="F27" s="18"/>
      <c r="G27" s="10" t="s">
        <v>23</v>
      </c>
    </row>
    <row r="28" spans="1:7" ht="17" thickBot="1" x14ac:dyDescent="0.25">
      <c r="A28" s="27" t="s">
        <v>24</v>
      </c>
      <c r="B28" s="30">
        <f>C28+D28</f>
        <v>0</v>
      </c>
      <c r="C28" s="75">
        <v>0</v>
      </c>
      <c r="D28" s="73">
        <f t="shared" ref="D28" si="2">E28*F28</f>
        <v>0</v>
      </c>
      <c r="E28" s="18"/>
      <c r="F28" s="18"/>
      <c r="G28" s="10" t="s">
        <v>204</v>
      </c>
    </row>
    <row r="29" spans="1:7" ht="17" thickBot="1" x14ac:dyDescent="0.25">
      <c r="A29" s="32"/>
      <c r="B29" s="26"/>
      <c r="C29" s="26"/>
      <c r="D29" s="18"/>
      <c r="E29" s="18"/>
      <c r="F29" s="18"/>
      <c r="G29" s="10"/>
    </row>
    <row r="30" spans="1:7" ht="17" thickBot="1" x14ac:dyDescent="0.25">
      <c r="A30" s="27" t="s">
        <v>25</v>
      </c>
      <c r="B30" s="30">
        <f>C30+D30</f>
        <v>0</v>
      </c>
      <c r="C30" s="75">
        <v>0</v>
      </c>
      <c r="D30" s="73">
        <f t="shared" ref="D30" si="3">E30*F30</f>
        <v>0</v>
      </c>
      <c r="E30" s="18"/>
      <c r="F30" s="18"/>
      <c r="G30" s="10" t="s">
        <v>205</v>
      </c>
    </row>
    <row r="31" spans="1:7" ht="16" thickBot="1" x14ac:dyDescent="0.25">
      <c r="A31" s="28"/>
      <c r="B31" s="26"/>
      <c r="C31" s="18"/>
      <c r="D31" s="18"/>
      <c r="E31" s="18"/>
      <c r="F31" s="18"/>
      <c r="G31" s="10"/>
    </row>
    <row r="32" spans="1:7" ht="20" thickBot="1" x14ac:dyDescent="0.3">
      <c r="A32" s="33" t="s">
        <v>26</v>
      </c>
      <c r="B32" s="34">
        <f>B30+B28+B27+B26+B25+B21</f>
        <v>0</v>
      </c>
      <c r="C32" s="35"/>
      <c r="D32" s="35"/>
      <c r="E32" s="35"/>
      <c r="F32" s="35"/>
      <c r="G32" s="36"/>
    </row>
    <row r="33" spans="1:7" ht="16" thickBot="1" x14ac:dyDescent="0.25"/>
    <row r="34" spans="1:7" ht="19" x14ac:dyDescent="0.25">
      <c r="A34" s="6" t="s">
        <v>27</v>
      </c>
      <c r="B34" s="7"/>
      <c r="C34" s="7"/>
      <c r="D34" s="7"/>
      <c r="E34" s="7"/>
      <c r="F34" s="7"/>
      <c r="G34" s="8"/>
    </row>
    <row r="35" spans="1:7" ht="40" x14ac:dyDescent="0.2">
      <c r="A35" s="37" t="s">
        <v>28</v>
      </c>
      <c r="B35" s="76" t="s">
        <v>187</v>
      </c>
      <c r="C35" s="76" t="s">
        <v>186</v>
      </c>
      <c r="D35" s="13" t="s">
        <v>182</v>
      </c>
      <c r="E35" s="14" t="s">
        <v>7</v>
      </c>
      <c r="F35" s="38" t="s">
        <v>29</v>
      </c>
      <c r="G35" s="10"/>
    </row>
    <row r="36" spans="1:7" ht="32" x14ac:dyDescent="0.2">
      <c r="A36" s="39" t="s">
        <v>30</v>
      </c>
      <c r="B36" s="17">
        <f>C36+D36</f>
        <v>0</v>
      </c>
      <c r="C36" s="3">
        <v>0</v>
      </c>
      <c r="D36" s="3">
        <v>0</v>
      </c>
      <c r="E36" s="3"/>
      <c r="F36" s="3"/>
      <c r="G36" s="10" t="s">
        <v>206</v>
      </c>
    </row>
    <row r="37" spans="1:7" ht="16" x14ac:dyDescent="0.2">
      <c r="A37" s="40" t="s">
        <v>31</v>
      </c>
      <c r="B37" s="17">
        <f>C37+D37</f>
        <v>0</v>
      </c>
      <c r="C37">
        <v>0</v>
      </c>
      <c r="D37">
        <f t="shared" ref="D37" si="4">E37*F37</f>
        <v>0</v>
      </c>
      <c r="G37" s="10" t="s">
        <v>32</v>
      </c>
    </row>
    <row r="38" spans="1:7" ht="16" x14ac:dyDescent="0.2">
      <c r="A38" s="40" t="s">
        <v>33</v>
      </c>
      <c r="B38" s="17">
        <f>C38+D38</f>
        <v>0</v>
      </c>
      <c r="C38">
        <v>0</v>
      </c>
      <c r="G38" s="10" t="s">
        <v>34</v>
      </c>
    </row>
    <row r="39" spans="1:7" ht="16" x14ac:dyDescent="0.2">
      <c r="A39" s="40" t="s">
        <v>35</v>
      </c>
      <c r="B39" s="17">
        <f>C39+D39</f>
        <v>0</v>
      </c>
      <c r="C39">
        <v>0</v>
      </c>
      <c r="D39">
        <f t="shared" ref="D39:D40" si="5">E39*F39</f>
        <v>0</v>
      </c>
      <c r="G39" s="10" t="s">
        <v>36</v>
      </c>
    </row>
    <row r="40" spans="1:7" ht="17" thickBot="1" x14ac:dyDescent="0.25">
      <c r="A40" s="40" t="s">
        <v>37</v>
      </c>
      <c r="B40" s="17">
        <f>C40+D40</f>
        <v>0</v>
      </c>
      <c r="C40">
        <v>0</v>
      </c>
      <c r="D40">
        <f t="shared" si="5"/>
        <v>0</v>
      </c>
      <c r="G40" s="10" t="s">
        <v>207</v>
      </c>
    </row>
    <row r="41" spans="1:7" ht="16" thickBot="1" x14ac:dyDescent="0.25">
      <c r="A41" s="78" t="s">
        <v>38</v>
      </c>
      <c r="B41" s="1">
        <f>SUM(B36:B40)</f>
        <v>0</v>
      </c>
      <c r="C41" s="5"/>
      <c r="D41" s="5"/>
      <c r="G41" s="10"/>
    </row>
    <row r="42" spans="1:7" ht="32" x14ac:dyDescent="0.2">
      <c r="A42" s="27" t="s">
        <v>39</v>
      </c>
      <c r="B42" s="17">
        <f>C42+D42</f>
        <v>0</v>
      </c>
      <c r="D42">
        <f t="shared" ref="D42" si="6">E42*F42</f>
        <v>0</v>
      </c>
      <c r="G42" s="10" t="s">
        <v>208</v>
      </c>
    </row>
    <row r="43" spans="1:7" x14ac:dyDescent="0.2">
      <c r="A43" s="9"/>
      <c r="B43" s="5"/>
      <c r="G43" s="10"/>
    </row>
    <row r="44" spans="1:7" ht="16" x14ac:dyDescent="0.2">
      <c r="A44" s="27" t="s">
        <v>40</v>
      </c>
      <c r="G44" s="10" t="s">
        <v>209</v>
      </c>
    </row>
    <row r="45" spans="1:7" ht="32" x14ac:dyDescent="0.2">
      <c r="A45" s="41" t="s">
        <v>41</v>
      </c>
      <c r="B45" s="17">
        <f t="shared" ref="B45:B68" si="7">C45+D45</f>
        <v>0</v>
      </c>
      <c r="C45">
        <v>0</v>
      </c>
      <c r="D45">
        <f t="shared" ref="D45:D68" si="8">E45*F45</f>
        <v>0</v>
      </c>
      <c r="G45" s="10" t="s">
        <v>42</v>
      </c>
    </row>
    <row r="46" spans="1:7" ht="16" x14ac:dyDescent="0.2">
      <c r="A46" s="41" t="s">
        <v>43</v>
      </c>
      <c r="B46" s="17">
        <f t="shared" si="7"/>
        <v>0</v>
      </c>
      <c r="C46">
        <v>0</v>
      </c>
      <c r="D46">
        <f t="shared" si="8"/>
        <v>0</v>
      </c>
      <c r="G46" s="10" t="s">
        <v>210</v>
      </c>
    </row>
    <row r="47" spans="1:7" ht="16" x14ac:dyDescent="0.2">
      <c r="A47" s="41" t="s">
        <v>44</v>
      </c>
      <c r="B47" s="17">
        <f t="shared" si="7"/>
        <v>0</v>
      </c>
      <c r="C47">
        <v>0</v>
      </c>
      <c r="D47">
        <f t="shared" si="8"/>
        <v>0</v>
      </c>
      <c r="G47" s="10" t="s">
        <v>45</v>
      </c>
    </row>
    <row r="48" spans="1:7" ht="16" x14ac:dyDescent="0.2">
      <c r="A48" s="41" t="s">
        <v>46</v>
      </c>
      <c r="B48" s="17">
        <f t="shared" si="7"/>
        <v>0</v>
      </c>
      <c r="C48">
        <v>0</v>
      </c>
      <c r="D48">
        <f t="shared" si="8"/>
        <v>0</v>
      </c>
      <c r="G48" s="10" t="s">
        <v>47</v>
      </c>
    </row>
    <row r="49" spans="1:7" ht="16" x14ac:dyDescent="0.2">
      <c r="A49" s="41" t="s">
        <v>48</v>
      </c>
      <c r="B49" s="17">
        <f t="shared" si="7"/>
        <v>0</v>
      </c>
      <c r="C49">
        <v>0</v>
      </c>
      <c r="D49">
        <f t="shared" si="8"/>
        <v>0</v>
      </c>
      <c r="G49" s="10" t="s">
        <v>49</v>
      </c>
    </row>
    <row r="50" spans="1:7" ht="16" x14ac:dyDescent="0.2">
      <c r="A50" s="41" t="s">
        <v>50</v>
      </c>
      <c r="B50" s="17">
        <f t="shared" si="7"/>
        <v>0</v>
      </c>
      <c r="C50">
        <v>0</v>
      </c>
      <c r="D50">
        <f t="shared" si="8"/>
        <v>0</v>
      </c>
      <c r="G50" s="10" t="s">
        <v>51</v>
      </c>
    </row>
    <row r="51" spans="1:7" ht="16" x14ac:dyDescent="0.2">
      <c r="A51" s="41" t="s">
        <v>52</v>
      </c>
      <c r="B51" s="17">
        <f t="shared" si="7"/>
        <v>0</v>
      </c>
      <c r="C51">
        <v>0</v>
      </c>
      <c r="D51">
        <f t="shared" si="8"/>
        <v>0</v>
      </c>
      <c r="G51" s="10" t="s">
        <v>211</v>
      </c>
    </row>
    <row r="52" spans="1:7" ht="16" x14ac:dyDescent="0.2">
      <c r="A52" s="41" t="s">
        <v>53</v>
      </c>
      <c r="B52" s="17">
        <f t="shared" si="7"/>
        <v>0</v>
      </c>
      <c r="C52">
        <v>0</v>
      </c>
      <c r="D52">
        <f t="shared" si="8"/>
        <v>0</v>
      </c>
      <c r="G52" s="10" t="s">
        <v>54</v>
      </c>
    </row>
    <row r="53" spans="1:7" ht="16" x14ac:dyDescent="0.2">
      <c r="A53" s="41" t="s">
        <v>55</v>
      </c>
      <c r="B53" s="17">
        <f t="shared" si="7"/>
        <v>0</v>
      </c>
      <c r="C53">
        <v>0</v>
      </c>
      <c r="D53">
        <f t="shared" si="8"/>
        <v>0</v>
      </c>
      <c r="G53" s="10" t="s">
        <v>56</v>
      </c>
    </row>
    <row r="54" spans="1:7" ht="16" x14ac:dyDescent="0.2">
      <c r="A54" s="41" t="s">
        <v>57</v>
      </c>
      <c r="B54" s="17">
        <f t="shared" si="7"/>
        <v>0</v>
      </c>
      <c r="C54">
        <v>0</v>
      </c>
      <c r="D54">
        <f t="shared" si="8"/>
        <v>0</v>
      </c>
      <c r="G54" s="10" t="s">
        <v>58</v>
      </c>
    </row>
    <row r="55" spans="1:7" ht="16" x14ac:dyDescent="0.2">
      <c r="A55" s="41" t="s">
        <v>59</v>
      </c>
      <c r="B55" s="17">
        <f t="shared" si="7"/>
        <v>0</v>
      </c>
      <c r="C55">
        <v>0</v>
      </c>
      <c r="D55">
        <f t="shared" si="8"/>
        <v>0</v>
      </c>
      <c r="G55" s="10" t="s">
        <v>212</v>
      </c>
    </row>
    <row r="56" spans="1:7" ht="16" x14ac:dyDescent="0.2">
      <c r="A56" s="41" t="s">
        <v>60</v>
      </c>
      <c r="B56" s="17">
        <f t="shared" si="7"/>
        <v>0</v>
      </c>
      <c r="C56">
        <v>0</v>
      </c>
      <c r="D56">
        <f t="shared" si="8"/>
        <v>0</v>
      </c>
      <c r="G56" s="10" t="s">
        <v>61</v>
      </c>
    </row>
    <row r="57" spans="1:7" ht="16" x14ac:dyDescent="0.2">
      <c r="A57" s="41" t="s">
        <v>62</v>
      </c>
      <c r="B57" s="17">
        <f t="shared" si="7"/>
        <v>0</v>
      </c>
      <c r="C57">
        <v>0</v>
      </c>
      <c r="D57">
        <f t="shared" si="8"/>
        <v>0</v>
      </c>
      <c r="G57" s="10" t="s">
        <v>61</v>
      </c>
    </row>
    <row r="58" spans="1:7" ht="16" x14ac:dyDescent="0.2">
      <c r="A58" s="41" t="s">
        <v>63</v>
      </c>
      <c r="B58" s="17">
        <f t="shared" si="7"/>
        <v>0</v>
      </c>
      <c r="C58">
        <v>0</v>
      </c>
      <c r="D58">
        <f t="shared" si="8"/>
        <v>0</v>
      </c>
      <c r="G58" s="10" t="s">
        <v>64</v>
      </c>
    </row>
    <row r="59" spans="1:7" ht="16" x14ac:dyDescent="0.2">
      <c r="A59" s="41" t="s">
        <v>65</v>
      </c>
      <c r="B59" s="17">
        <f t="shared" si="7"/>
        <v>0</v>
      </c>
      <c r="C59">
        <v>0</v>
      </c>
      <c r="D59">
        <f t="shared" si="8"/>
        <v>0</v>
      </c>
      <c r="G59" s="10" t="s">
        <v>66</v>
      </c>
    </row>
    <row r="60" spans="1:7" ht="16" x14ac:dyDescent="0.2">
      <c r="A60" s="41" t="s">
        <v>67</v>
      </c>
      <c r="B60" s="17">
        <f t="shared" si="7"/>
        <v>0</v>
      </c>
      <c r="C60">
        <v>0</v>
      </c>
      <c r="D60">
        <f t="shared" si="8"/>
        <v>0</v>
      </c>
      <c r="G60" s="10" t="s">
        <v>68</v>
      </c>
    </row>
    <row r="61" spans="1:7" ht="16" x14ac:dyDescent="0.2">
      <c r="A61" s="41" t="s">
        <v>69</v>
      </c>
      <c r="B61" s="17">
        <f t="shared" si="7"/>
        <v>0</v>
      </c>
      <c r="C61">
        <v>0</v>
      </c>
      <c r="D61">
        <f t="shared" si="8"/>
        <v>0</v>
      </c>
      <c r="G61" s="10" t="s">
        <v>70</v>
      </c>
    </row>
    <row r="62" spans="1:7" ht="16" x14ac:dyDescent="0.2">
      <c r="A62" s="41" t="s">
        <v>71</v>
      </c>
      <c r="B62" s="17">
        <f t="shared" si="7"/>
        <v>0</v>
      </c>
      <c r="C62">
        <v>0</v>
      </c>
      <c r="D62">
        <f t="shared" si="8"/>
        <v>0</v>
      </c>
      <c r="G62" s="10" t="s">
        <v>72</v>
      </c>
    </row>
    <row r="63" spans="1:7" ht="16" x14ac:dyDescent="0.2">
      <c r="A63" s="41" t="s">
        <v>73</v>
      </c>
      <c r="B63" s="17">
        <f t="shared" si="7"/>
        <v>0</v>
      </c>
      <c r="C63">
        <v>0</v>
      </c>
      <c r="D63">
        <f t="shared" si="8"/>
        <v>0</v>
      </c>
      <c r="G63" s="10" t="s">
        <v>61</v>
      </c>
    </row>
    <row r="64" spans="1:7" ht="15" customHeight="1" x14ac:dyDescent="0.2">
      <c r="A64" s="41" t="s">
        <v>74</v>
      </c>
      <c r="B64" s="17">
        <f t="shared" si="7"/>
        <v>0</v>
      </c>
      <c r="C64">
        <v>0</v>
      </c>
      <c r="D64">
        <f t="shared" si="8"/>
        <v>0</v>
      </c>
      <c r="G64" s="10" t="s">
        <v>75</v>
      </c>
    </row>
    <row r="65" spans="1:7" ht="16" x14ac:dyDescent="0.2">
      <c r="A65" s="41" t="s">
        <v>76</v>
      </c>
      <c r="B65" s="17">
        <f t="shared" si="7"/>
        <v>0</v>
      </c>
      <c r="C65">
        <v>0</v>
      </c>
      <c r="D65">
        <f t="shared" si="8"/>
        <v>0</v>
      </c>
      <c r="G65" s="10" t="s">
        <v>77</v>
      </c>
    </row>
    <row r="66" spans="1:7" ht="16" x14ac:dyDescent="0.2">
      <c r="A66" s="41" t="s">
        <v>78</v>
      </c>
      <c r="B66" s="17">
        <f t="shared" si="7"/>
        <v>0</v>
      </c>
      <c r="C66">
        <v>0</v>
      </c>
      <c r="D66">
        <f t="shared" si="8"/>
        <v>0</v>
      </c>
      <c r="G66" s="10" t="s">
        <v>79</v>
      </c>
    </row>
    <row r="67" spans="1:7" ht="16" x14ac:dyDescent="0.2">
      <c r="A67" s="41" t="s">
        <v>80</v>
      </c>
      <c r="B67" s="17">
        <f t="shared" si="7"/>
        <v>0</v>
      </c>
      <c r="C67">
        <v>0</v>
      </c>
      <c r="D67">
        <f t="shared" si="8"/>
        <v>0</v>
      </c>
      <c r="G67" s="10" t="s">
        <v>81</v>
      </c>
    </row>
    <row r="68" spans="1:7" ht="17" thickBot="1" x14ac:dyDescent="0.25">
      <c r="A68" s="41" t="s">
        <v>82</v>
      </c>
      <c r="B68" s="17">
        <f t="shared" si="7"/>
        <v>0</v>
      </c>
      <c r="C68">
        <v>0</v>
      </c>
      <c r="D68">
        <f t="shared" si="8"/>
        <v>0</v>
      </c>
      <c r="G68" s="10" t="s">
        <v>83</v>
      </c>
    </row>
    <row r="69" spans="1:7" ht="17" thickBot="1" x14ac:dyDescent="0.25">
      <c r="A69" s="24" t="s">
        <v>84</v>
      </c>
      <c r="B69" s="42">
        <f>SUM(B45:B68)</f>
        <v>0</v>
      </c>
      <c r="G69" s="10"/>
    </row>
    <row r="70" spans="1:7" ht="16" x14ac:dyDescent="0.2">
      <c r="A70" s="27"/>
      <c r="G70" s="10"/>
    </row>
    <row r="71" spans="1:7" s="43" customFormat="1" ht="16" x14ac:dyDescent="0.2">
      <c r="A71" s="27" t="s">
        <v>190</v>
      </c>
      <c r="B71"/>
      <c r="G71" s="44"/>
    </row>
    <row r="72" spans="1:7" x14ac:dyDescent="0.2">
      <c r="A72" s="41" t="s">
        <v>85</v>
      </c>
      <c r="B72" s="17">
        <f t="shared" ref="B72:B88" si="9">C72+D72</f>
        <v>0</v>
      </c>
      <c r="C72">
        <v>0</v>
      </c>
      <c r="D72">
        <f t="shared" ref="D72:D88" si="10">E72*F72</f>
        <v>0</v>
      </c>
      <c r="G72" s="10"/>
    </row>
    <row r="73" spans="1:7" ht="16" x14ac:dyDescent="0.2">
      <c r="A73" s="41" t="s">
        <v>86</v>
      </c>
      <c r="B73" s="17">
        <f t="shared" si="9"/>
        <v>0</v>
      </c>
      <c r="C73">
        <v>0</v>
      </c>
      <c r="D73">
        <f t="shared" si="10"/>
        <v>0</v>
      </c>
      <c r="G73" s="10" t="s">
        <v>87</v>
      </c>
    </row>
    <row r="74" spans="1:7" ht="16" x14ac:dyDescent="0.2">
      <c r="A74" s="41" t="s">
        <v>88</v>
      </c>
      <c r="B74" s="17">
        <f t="shared" si="9"/>
        <v>0</v>
      </c>
      <c r="C74">
        <v>0</v>
      </c>
      <c r="D74">
        <f t="shared" si="10"/>
        <v>0</v>
      </c>
      <c r="G74" s="10" t="s">
        <v>89</v>
      </c>
    </row>
    <row r="75" spans="1:7" ht="16" x14ac:dyDescent="0.2">
      <c r="A75" s="41" t="s">
        <v>90</v>
      </c>
      <c r="B75" s="17">
        <f t="shared" si="9"/>
        <v>0</v>
      </c>
      <c r="C75">
        <v>0</v>
      </c>
      <c r="D75">
        <f t="shared" si="10"/>
        <v>0</v>
      </c>
      <c r="G75" s="10" t="s">
        <v>91</v>
      </c>
    </row>
    <row r="76" spans="1:7" ht="16" x14ac:dyDescent="0.2">
      <c r="A76" s="41" t="s">
        <v>92</v>
      </c>
      <c r="B76" s="17">
        <f t="shared" si="9"/>
        <v>0</v>
      </c>
      <c r="C76">
        <v>0</v>
      </c>
      <c r="D76">
        <f t="shared" si="10"/>
        <v>0</v>
      </c>
      <c r="F76" s="45"/>
      <c r="G76" s="10" t="s">
        <v>93</v>
      </c>
    </row>
    <row r="77" spans="1:7" ht="16" x14ac:dyDescent="0.2">
      <c r="A77" s="41" t="s">
        <v>94</v>
      </c>
      <c r="B77" s="17">
        <f t="shared" si="9"/>
        <v>0</v>
      </c>
      <c r="C77">
        <v>0</v>
      </c>
      <c r="D77">
        <f t="shared" si="10"/>
        <v>0</v>
      </c>
      <c r="F77" s="45"/>
      <c r="G77" s="10" t="s">
        <v>213</v>
      </c>
    </row>
    <row r="78" spans="1:7" x14ac:dyDescent="0.2">
      <c r="A78" s="41" t="s">
        <v>95</v>
      </c>
      <c r="B78" s="17">
        <f t="shared" si="9"/>
        <v>0</v>
      </c>
      <c r="C78">
        <v>0</v>
      </c>
      <c r="D78">
        <f t="shared" si="10"/>
        <v>0</v>
      </c>
      <c r="G78" s="10"/>
    </row>
    <row r="79" spans="1:7" x14ac:dyDescent="0.2">
      <c r="A79" s="41" t="s">
        <v>96</v>
      </c>
      <c r="B79" s="17">
        <f t="shared" si="9"/>
        <v>0</v>
      </c>
      <c r="C79">
        <v>0</v>
      </c>
      <c r="D79">
        <f t="shared" si="10"/>
        <v>0</v>
      </c>
      <c r="G79" s="10"/>
    </row>
    <row r="80" spans="1:7" ht="16" x14ac:dyDescent="0.2">
      <c r="A80" s="41" t="s">
        <v>97</v>
      </c>
      <c r="B80" s="17">
        <f t="shared" si="9"/>
        <v>0</v>
      </c>
      <c r="C80">
        <v>0</v>
      </c>
      <c r="D80">
        <f t="shared" si="10"/>
        <v>0</v>
      </c>
      <c r="G80" s="10" t="s">
        <v>214</v>
      </c>
    </row>
    <row r="81" spans="1:7" ht="16" x14ac:dyDescent="0.2">
      <c r="A81" s="41" t="s">
        <v>98</v>
      </c>
      <c r="B81" s="17">
        <f t="shared" si="9"/>
        <v>0</v>
      </c>
      <c r="C81">
        <v>0</v>
      </c>
      <c r="D81">
        <f t="shared" si="10"/>
        <v>0</v>
      </c>
      <c r="G81" s="10" t="s">
        <v>99</v>
      </c>
    </row>
    <row r="82" spans="1:7" ht="16" x14ac:dyDescent="0.2">
      <c r="A82" s="41" t="s">
        <v>100</v>
      </c>
      <c r="B82" s="17">
        <f t="shared" si="9"/>
        <v>0</v>
      </c>
      <c r="C82">
        <v>0</v>
      </c>
      <c r="D82">
        <f t="shared" si="10"/>
        <v>0</v>
      </c>
      <c r="G82" s="10" t="s">
        <v>101</v>
      </c>
    </row>
    <row r="83" spans="1:7" ht="32" x14ac:dyDescent="0.2">
      <c r="A83" s="46" t="s">
        <v>102</v>
      </c>
      <c r="B83" s="17">
        <f t="shared" si="9"/>
        <v>0</v>
      </c>
      <c r="C83">
        <v>0</v>
      </c>
      <c r="D83">
        <f t="shared" si="10"/>
        <v>0</v>
      </c>
      <c r="G83" s="80" t="s">
        <v>103</v>
      </c>
    </row>
    <row r="84" spans="1:7" ht="16" x14ac:dyDescent="0.2">
      <c r="A84" s="41" t="s">
        <v>104</v>
      </c>
      <c r="B84" s="17">
        <f t="shared" si="9"/>
        <v>0</v>
      </c>
      <c r="C84">
        <v>0</v>
      </c>
      <c r="D84">
        <v>0</v>
      </c>
      <c r="G84" s="10" t="s">
        <v>215</v>
      </c>
    </row>
    <row r="85" spans="1:7" ht="16" x14ac:dyDescent="0.2">
      <c r="A85" s="41" t="s">
        <v>105</v>
      </c>
      <c r="B85" s="17">
        <f t="shared" si="9"/>
        <v>0</v>
      </c>
      <c r="C85">
        <v>0</v>
      </c>
      <c r="D85">
        <f t="shared" si="10"/>
        <v>0</v>
      </c>
      <c r="G85" s="10" t="s">
        <v>106</v>
      </c>
    </row>
    <row r="86" spans="1:7" x14ac:dyDescent="0.2">
      <c r="A86" s="41" t="s">
        <v>107</v>
      </c>
      <c r="B86" s="17">
        <f t="shared" si="9"/>
        <v>0</v>
      </c>
      <c r="C86">
        <v>0</v>
      </c>
      <c r="D86">
        <f t="shared" si="10"/>
        <v>0</v>
      </c>
      <c r="F86" s="45"/>
      <c r="G86" s="10"/>
    </row>
    <row r="87" spans="1:7" ht="16" x14ac:dyDescent="0.2">
      <c r="A87" s="41" t="s">
        <v>108</v>
      </c>
      <c r="B87" s="17">
        <f t="shared" si="9"/>
        <v>0</v>
      </c>
      <c r="C87">
        <v>0</v>
      </c>
      <c r="G87" s="10" t="s">
        <v>109</v>
      </c>
    </row>
    <row r="88" spans="1:7" ht="17" thickBot="1" x14ac:dyDescent="0.25">
      <c r="A88" s="41" t="s">
        <v>110</v>
      </c>
      <c r="B88" s="17">
        <f t="shared" si="9"/>
        <v>0</v>
      </c>
      <c r="C88">
        <v>0</v>
      </c>
      <c r="D88">
        <f t="shared" si="10"/>
        <v>0</v>
      </c>
      <c r="G88" s="10" t="s">
        <v>111</v>
      </c>
    </row>
    <row r="89" spans="1:7" ht="17" thickBot="1" x14ac:dyDescent="0.25">
      <c r="A89" s="24" t="s">
        <v>84</v>
      </c>
      <c r="B89" s="47">
        <f>SUM(B72:B88)</f>
        <v>0</v>
      </c>
      <c r="G89" s="10"/>
    </row>
    <row r="90" spans="1:7" ht="17" thickBot="1" x14ac:dyDescent="0.25">
      <c r="A90" s="48" t="s">
        <v>112</v>
      </c>
      <c r="B90" s="49"/>
      <c r="G90" s="10"/>
    </row>
    <row r="91" spans="1:7" ht="16" thickBot="1" x14ac:dyDescent="0.25">
      <c r="A91" s="9"/>
      <c r="G91" s="10"/>
    </row>
    <row r="92" spans="1:7" ht="17" thickBot="1" x14ac:dyDescent="0.25">
      <c r="A92" s="27" t="s">
        <v>113</v>
      </c>
      <c r="B92" s="50"/>
      <c r="G92" s="10" t="s">
        <v>114</v>
      </c>
    </row>
    <row r="93" spans="1:7" ht="16" thickBot="1" x14ac:dyDescent="0.25">
      <c r="A93" s="9"/>
      <c r="G93" s="10"/>
    </row>
    <row r="94" spans="1:7" ht="17" thickBot="1" x14ac:dyDescent="0.25">
      <c r="A94" s="27" t="s">
        <v>115</v>
      </c>
      <c r="B94" s="50"/>
      <c r="G94" s="10" t="s">
        <v>116</v>
      </c>
    </row>
    <row r="95" spans="1:7" ht="16" thickBot="1" x14ac:dyDescent="0.25">
      <c r="A95" s="9"/>
      <c r="G95" s="10"/>
    </row>
    <row r="96" spans="1:7" ht="20" thickBot="1" x14ac:dyDescent="0.3">
      <c r="A96" s="33" t="s">
        <v>117</v>
      </c>
      <c r="B96" s="51">
        <f>B94+B92+B89+B69+B42+B41</f>
        <v>0</v>
      </c>
      <c r="C96" s="52"/>
      <c r="D96" s="52"/>
      <c r="E96" s="52"/>
      <c r="F96" s="52"/>
      <c r="G96" s="53"/>
    </row>
    <row r="97" spans="1:7" x14ac:dyDescent="0.2">
      <c r="G97"/>
    </row>
    <row r="98" spans="1:7" ht="16" thickBot="1" x14ac:dyDescent="0.25">
      <c r="G98"/>
    </row>
    <row r="99" spans="1:7" ht="19" x14ac:dyDescent="0.25">
      <c r="A99" s="6" t="s">
        <v>118</v>
      </c>
      <c r="B99" s="54"/>
      <c r="C99" s="54"/>
      <c r="D99" s="54"/>
      <c r="E99" s="54"/>
      <c r="F99" s="54"/>
      <c r="G99" s="55"/>
    </row>
    <row r="100" spans="1:7" ht="32" x14ac:dyDescent="0.2">
      <c r="A100" s="27" t="s">
        <v>119</v>
      </c>
      <c r="B100" s="76" t="s">
        <v>187</v>
      </c>
      <c r="C100" s="76" t="s">
        <v>186</v>
      </c>
      <c r="G100" s="10" t="s">
        <v>120</v>
      </c>
    </row>
    <row r="101" spans="1:7" ht="16" x14ac:dyDescent="0.2">
      <c r="A101" s="56" t="s">
        <v>121</v>
      </c>
      <c r="B101">
        <f>C101</f>
        <v>0</v>
      </c>
      <c r="C101">
        <v>0</v>
      </c>
      <c r="G101" s="10" t="s">
        <v>122</v>
      </c>
    </row>
    <row r="102" spans="1:7" ht="16" x14ac:dyDescent="0.2">
      <c r="A102" s="56" t="s">
        <v>123</v>
      </c>
      <c r="B102">
        <f t="shared" ref="B102:B107" si="11">C102</f>
        <v>0</v>
      </c>
      <c r="C102">
        <v>0</v>
      </c>
      <c r="G102" s="10" t="s">
        <v>124</v>
      </c>
    </row>
    <row r="103" spans="1:7" ht="16" x14ac:dyDescent="0.2">
      <c r="A103" s="56" t="s">
        <v>125</v>
      </c>
      <c r="B103">
        <f t="shared" si="11"/>
        <v>0</v>
      </c>
      <c r="C103">
        <v>0</v>
      </c>
      <c r="G103" s="10" t="s">
        <v>126</v>
      </c>
    </row>
    <row r="104" spans="1:7" ht="16" x14ac:dyDescent="0.2">
      <c r="A104" s="56" t="s">
        <v>127</v>
      </c>
      <c r="B104">
        <f t="shared" si="11"/>
        <v>0</v>
      </c>
      <c r="C104">
        <v>0</v>
      </c>
      <c r="G104" s="10" t="s">
        <v>216</v>
      </c>
    </row>
    <row r="105" spans="1:7" ht="16" x14ac:dyDescent="0.2">
      <c r="A105" s="56" t="s">
        <v>128</v>
      </c>
      <c r="B105">
        <f t="shared" si="11"/>
        <v>0</v>
      </c>
      <c r="C105">
        <v>0</v>
      </c>
      <c r="G105" s="10" t="s">
        <v>217</v>
      </c>
    </row>
    <row r="106" spans="1:7" ht="16" x14ac:dyDescent="0.2">
      <c r="A106" s="56" t="s">
        <v>129</v>
      </c>
      <c r="B106">
        <f t="shared" si="11"/>
        <v>0</v>
      </c>
      <c r="C106">
        <v>0</v>
      </c>
      <c r="G106" s="10" t="s">
        <v>130</v>
      </c>
    </row>
    <row r="107" spans="1:7" ht="17" thickBot="1" x14ac:dyDescent="0.25">
      <c r="A107" s="56" t="s">
        <v>131</v>
      </c>
      <c r="B107">
        <f t="shared" si="11"/>
        <v>0</v>
      </c>
      <c r="C107">
        <v>0</v>
      </c>
      <c r="G107" s="10" t="s">
        <v>132</v>
      </c>
    </row>
    <row r="108" spans="1:7" ht="16" thickBot="1" x14ac:dyDescent="0.25">
      <c r="A108" s="57" t="s">
        <v>133</v>
      </c>
      <c r="B108" s="47">
        <f>SUM(B101:B107)</f>
        <v>0</v>
      </c>
      <c r="G108" s="10"/>
    </row>
    <row r="109" spans="1:7" ht="16" thickBot="1" x14ac:dyDescent="0.25">
      <c r="A109" s="9"/>
      <c r="G109" s="10"/>
    </row>
    <row r="110" spans="1:7" ht="45.5" customHeight="1" thickBot="1" x14ac:dyDescent="0.25">
      <c r="A110" s="27" t="s">
        <v>134</v>
      </c>
      <c r="B110" s="50"/>
      <c r="G110" s="10" t="s">
        <v>218</v>
      </c>
    </row>
    <row r="111" spans="1:7" x14ac:dyDescent="0.2">
      <c r="A111" s="9"/>
      <c r="G111" s="10"/>
    </row>
    <row r="112" spans="1:7" ht="16" x14ac:dyDescent="0.2">
      <c r="A112" s="27" t="s">
        <v>135</v>
      </c>
      <c r="G112" s="15" t="s">
        <v>136</v>
      </c>
    </row>
    <row r="113" spans="1:7" ht="40" x14ac:dyDescent="0.2">
      <c r="A113" s="9"/>
      <c r="B113" s="76" t="s">
        <v>187</v>
      </c>
      <c r="C113" s="76" t="s">
        <v>186</v>
      </c>
      <c r="D113" s="13" t="s">
        <v>182</v>
      </c>
      <c r="E113" s="14" t="s">
        <v>7</v>
      </c>
      <c r="F113" s="14" t="s">
        <v>8</v>
      </c>
      <c r="G113" s="15"/>
    </row>
    <row r="114" spans="1:7" ht="32" x14ac:dyDescent="0.2">
      <c r="A114" s="56" t="s">
        <v>137</v>
      </c>
      <c r="B114" s="17">
        <f t="shared" ref="B114" si="12">C114+D114</f>
        <v>0</v>
      </c>
      <c r="C114">
        <v>0</v>
      </c>
      <c r="D114">
        <f>E114*F114</f>
        <v>0</v>
      </c>
      <c r="G114" s="10" t="s">
        <v>219</v>
      </c>
    </row>
    <row r="115" spans="1:7" x14ac:dyDescent="0.2">
      <c r="A115" s="56" t="s">
        <v>138</v>
      </c>
      <c r="B115" s="17">
        <f>C115</f>
        <v>0</v>
      </c>
      <c r="C115">
        <v>0</v>
      </c>
      <c r="G115" s="10"/>
    </row>
    <row r="116" spans="1:7" ht="16" x14ac:dyDescent="0.2">
      <c r="A116" s="56" t="s">
        <v>139</v>
      </c>
      <c r="B116" s="17">
        <f t="shared" ref="B116:B118" si="13">C116</f>
        <v>0</v>
      </c>
      <c r="C116">
        <v>0</v>
      </c>
      <c r="G116" s="10" t="s">
        <v>220</v>
      </c>
    </row>
    <row r="117" spans="1:7" ht="16" x14ac:dyDescent="0.2">
      <c r="A117" s="81" t="s">
        <v>140</v>
      </c>
      <c r="B117" s="17">
        <f t="shared" si="13"/>
        <v>0</v>
      </c>
      <c r="C117">
        <v>0</v>
      </c>
      <c r="G117" s="10" t="s">
        <v>141</v>
      </c>
    </row>
    <row r="118" spans="1:7" ht="16" thickBot="1" x14ac:dyDescent="0.25">
      <c r="A118" s="56" t="s">
        <v>142</v>
      </c>
      <c r="B118" s="17">
        <f t="shared" si="13"/>
        <v>0</v>
      </c>
      <c r="C118">
        <v>0</v>
      </c>
      <c r="G118" s="10"/>
    </row>
    <row r="119" spans="1:7" ht="16" thickBot="1" x14ac:dyDescent="0.25">
      <c r="A119" s="57" t="s">
        <v>143</v>
      </c>
      <c r="B119" s="47">
        <f>SUM(B114:B118)</f>
        <v>0</v>
      </c>
      <c r="G119" s="10"/>
    </row>
    <row r="120" spans="1:7" x14ac:dyDescent="0.2">
      <c r="A120" s="56"/>
      <c r="G120" s="10"/>
    </row>
    <row r="121" spans="1:7" ht="16" x14ac:dyDescent="0.2">
      <c r="A121" s="56" t="s">
        <v>144</v>
      </c>
      <c r="B121" s="17">
        <f t="shared" ref="B121" si="14">C121+D121</f>
        <v>0</v>
      </c>
      <c r="G121" s="10" t="s">
        <v>145</v>
      </c>
    </row>
    <row r="122" spans="1:7" x14ac:dyDescent="0.2">
      <c r="A122" s="56" t="s">
        <v>146</v>
      </c>
      <c r="B122" s="17">
        <f>C122</f>
        <v>0</v>
      </c>
      <c r="C122">
        <v>0</v>
      </c>
      <c r="G122" s="10"/>
    </row>
    <row r="123" spans="1:7" ht="16" x14ac:dyDescent="0.2">
      <c r="A123" s="56" t="s">
        <v>147</v>
      </c>
      <c r="C123">
        <v>0</v>
      </c>
      <c r="G123" s="10" t="s">
        <v>148</v>
      </c>
    </row>
    <row r="124" spans="1:7" ht="32" x14ac:dyDescent="0.2">
      <c r="A124" s="81" t="s">
        <v>149</v>
      </c>
      <c r="B124" s="17">
        <f t="shared" ref="B124" si="15">C124+D124</f>
        <v>0</v>
      </c>
      <c r="C124">
        <v>0</v>
      </c>
      <c r="D124">
        <v>0</v>
      </c>
      <c r="G124" s="10" t="s">
        <v>150</v>
      </c>
    </row>
    <row r="125" spans="1:7" x14ac:dyDescent="0.2">
      <c r="A125" s="56" t="s">
        <v>151</v>
      </c>
      <c r="B125" s="17">
        <f>C125</f>
        <v>0</v>
      </c>
      <c r="C125">
        <v>0</v>
      </c>
      <c r="G125" s="10"/>
    </row>
    <row r="126" spans="1:7" x14ac:dyDescent="0.2">
      <c r="A126" s="56" t="s">
        <v>152</v>
      </c>
      <c r="B126" s="17">
        <f>C126</f>
        <v>0</v>
      </c>
      <c r="C126">
        <v>0</v>
      </c>
      <c r="G126" s="10"/>
    </row>
    <row r="127" spans="1:7" x14ac:dyDescent="0.2">
      <c r="A127" s="56" t="s">
        <v>153</v>
      </c>
      <c r="B127" s="17">
        <f>C127</f>
        <v>0</v>
      </c>
      <c r="C127">
        <v>0</v>
      </c>
      <c r="G127" s="10"/>
    </row>
    <row r="128" spans="1:7" ht="16" x14ac:dyDescent="0.2">
      <c r="A128" s="56" t="s">
        <v>154</v>
      </c>
      <c r="B128" s="17">
        <f t="shared" ref="B128" si="16">C128+D128</f>
        <v>0</v>
      </c>
      <c r="C128">
        <v>0</v>
      </c>
      <c r="D128">
        <v>0</v>
      </c>
      <c r="G128" s="10" t="s">
        <v>155</v>
      </c>
    </row>
    <row r="129" spans="1:7" ht="16" x14ac:dyDescent="0.2">
      <c r="A129" s="56" t="s">
        <v>156</v>
      </c>
      <c r="B129" s="17">
        <f>C129</f>
        <v>0</v>
      </c>
      <c r="C129">
        <v>0</v>
      </c>
      <c r="G129" s="10" t="s">
        <v>221</v>
      </c>
    </row>
    <row r="130" spans="1:7" ht="16" thickBot="1" x14ac:dyDescent="0.25">
      <c r="A130" s="56" t="s">
        <v>157</v>
      </c>
      <c r="B130" s="17">
        <f t="shared" ref="B130" si="17">C130+D130</f>
        <v>0</v>
      </c>
      <c r="C130">
        <v>0</v>
      </c>
      <c r="D130">
        <v>0</v>
      </c>
      <c r="G130" s="10"/>
    </row>
    <row r="131" spans="1:7" ht="16" thickBot="1" x14ac:dyDescent="0.25">
      <c r="A131" s="57" t="s">
        <v>158</v>
      </c>
      <c r="B131" s="58">
        <f>SUM(B121:B130)</f>
        <v>0</v>
      </c>
      <c r="G131" s="10"/>
    </row>
    <row r="132" spans="1:7" ht="16" thickBot="1" x14ac:dyDescent="0.25">
      <c r="A132" s="59" t="s">
        <v>159</v>
      </c>
      <c r="B132" s="47">
        <f>B131+B119</f>
        <v>0</v>
      </c>
      <c r="G132" s="10"/>
    </row>
    <row r="133" spans="1:7" x14ac:dyDescent="0.2">
      <c r="A133" s="59"/>
      <c r="B133" s="60"/>
      <c r="G133" s="10"/>
    </row>
    <row r="134" spans="1:7" ht="16" x14ac:dyDescent="0.2">
      <c r="A134" s="61" t="s">
        <v>160</v>
      </c>
      <c r="B134" s="43"/>
      <c r="C134" s="62"/>
      <c r="G134" s="10"/>
    </row>
    <row r="135" spans="1:7" ht="16" x14ac:dyDescent="0.2">
      <c r="A135" s="41" t="s">
        <v>161</v>
      </c>
      <c r="B135">
        <f>B108</f>
        <v>0</v>
      </c>
      <c r="G135" s="10" t="s">
        <v>162</v>
      </c>
    </row>
    <row r="136" spans="1:7" ht="16" x14ac:dyDescent="0.2">
      <c r="A136" s="41" t="s">
        <v>163</v>
      </c>
      <c r="B136">
        <f>B110</f>
        <v>0</v>
      </c>
      <c r="G136" s="10" t="s">
        <v>164</v>
      </c>
    </row>
    <row r="137" spans="1:7" ht="17" thickBot="1" x14ac:dyDescent="0.25">
      <c r="A137" s="41" t="s">
        <v>165</v>
      </c>
      <c r="B137">
        <f>B132</f>
        <v>0</v>
      </c>
      <c r="G137" s="10" t="s">
        <v>166</v>
      </c>
    </row>
    <row r="138" spans="1:7" ht="20" thickBot="1" x14ac:dyDescent="0.3">
      <c r="A138" s="63" t="s">
        <v>167</v>
      </c>
      <c r="B138" s="64">
        <f>SUM(B135:B137)</f>
        <v>0</v>
      </c>
      <c r="C138" s="65"/>
      <c r="D138" s="65"/>
      <c r="E138" s="65"/>
      <c r="F138" s="65"/>
      <c r="G138" s="66"/>
    </row>
    <row r="139" spans="1:7" ht="16" thickBot="1" x14ac:dyDescent="0.25">
      <c r="A139" s="59"/>
      <c r="B139" s="60"/>
      <c r="G139" s="10"/>
    </row>
    <row r="140" spans="1:7" ht="49" thickBot="1" x14ac:dyDescent="0.25">
      <c r="A140" s="67" t="s">
        <v>168</v>
      </c>
      <c r="B140" s="68">
        <f>B138+B132+B110+B108+B96+B32</f>
        <v>0</v>
      </c>
      <c r="C140" s="69"/>
      <c r="D140" s="69"/>
      <c r="E140" s="69"/>
      <c r="F140" s="69"/>
      <c r="G140" s="36" t="s">
        <v>169</v>
      </c>
    </row>
    <row r="141" spans="1:7" ht="30" customHeight="1" x14ac:dyDescent="0.2">
      <c r="A141" s="89" t="s">
        <v>183</v>
      </c>
      <c r="B141" s="89"/>
      <c r="C141" s="89"/>
      <c r="D141" s="89"/>
      <c r="E141" s="89"/>
      <c r="F141" s="89"/>
    </row>
    <row r="142" spans="1:7" ht="32" x14ac:dyDescent="0.2">
      <c r="A142" s="5" t="s">
        <v>189</v>
      </c>
      <c r="B142" s="76" t="s">
        <v>187</v>
      </c>
      <c r="C142" s="5" t="s">
        <v>170</v>
      </c>
    </row>
    <row r="143" spans="1:7" x14ac:dyDescent="0.2">
      <c r="A143" s="70" t="s">
        <v>171</v>
      </c>
    </row>
    <row r="144" spans="1:7" ht="16" x14ac:dyDescent="0.2">
      <c r="A144" s="70" t="s">
        <v>172</v>
      </c>
      <c r="G144" s="2" t="s">
        <v>191</v>
      </c>
    </row>
    <row r="145" spans="1:7" ht="16" x14ac:dyDescent="0.2">
      <c r="A145" s="70" t="s">
        <v>173</v>
      </c>
      <c r="G145" s="2" t="s">
        <v>192</v>
      </c>
    </row>
    <row r="146" spans="1:7" ht="16" x14ac:dyDescent="0.2">
      <c r="A146" s="70" t="s">
        <v>174</v>
      </c>
      <c r="G146" s="2" t="s">
        <v>192</v>
      </c>
    </row>
    <row r="147" spans="1:7" x14ac:dyDescent="0.2">
      <c r="A147" s="70" t="s">
        <v>175</v>
      </c>
    </row>
    <row r="148" spans="1:7" x14ac:dyDescent="0.2">
      <c r="A148" s="70" t="s">
        <v>176</v>
      </c>
    </row>
    <row r="149" spans="1:7" ht="16" x14ac:dyDescent="0.2">
      <c r="A149" s="70" t="s">
        <v>177</v>
      </c>
      <c r="G149" s="2" t="s">
        <v>192</v>
      </c>
    </row>
    <row r="150" spans="1:7" x14ac:dyDescent="0.2">
      <c r="A150" s="70" t="s">
        <v>178</v>
      </c>
    </row>
    <row r="151" spans="1:7" x14ac:dyDescent="0.2">
      <c r="A151" s="70" t="s">
        <v>179</v>
      </c>
    </row>
    <row r="152" spans="1:7" x14ac:dyDescent="0.2">
      <c r="A152" s="70"/>
    </row>
    <row r="153" spans="1:7" ht="45" customHeight="1" thickBot="1" x14ac:dyDescent="0.25">
      <c r="A153" s="89" t="s">
        <v>180</v>
      </c>
      <c r="B153" s="89"/>
      <c r="C153" s="89"/>
      <c r="D153" s="89"/>
      <c r="E153" s="89"/>
      <c r="F153" s="89"/>
    </row>
    <row r="154" spans="1:7" ht="32.25" customHeight="1" thickBot="1" x14ac:dyDescent="0.25">
      <c r="A154" s="1" t="s">
        <v>0</v>
      </c>
      <c r="B154" s="82" t="s">
        <v>188</v>
      </c>
      <c r="C154" s="83"/>
      <c r="D154" s="83"/>
      <c r="E154" s="83"/>
      <c r="F154" s="84"/>
    </row>
    <row r="159" spans="1:7" ht="15" customHeight="1" x14ac:dyDescent="0.2">
      <c r="A159" s="21"/>
      <c r="B159" s="21"/>
      <c r="C159" s="21"/>
      <c r="D159" s="21"/>
      <c r="E159" s="21"/>
      <c r="F159" s="21"/>
    </row>
    <row r="160" spans="1:7" x14ac:dyDescent="0.2">
      <c r="A160" s="12"/>
    </row>
    <row r="161" spans="1:1" x14ac:dyDescent="0.2">
      <c r="A161" s="71"/>
    </row>
  </sheetData>
  <mergeCells count="12">
    <mergeCell ref="B154:F154"/>
    <mergeCell ref="A9:G9"/>
    <mergeCell ref="A1:G1"/>
    <mergeCell ref="A2:G2"/>
    <mergeCell ref="A6:G6"/>
    <mergeCell ref="A7:G7"/>
    <mergeCell ref="A5:G5"/>
    <mergeCell ref="A3:G3"/>
    <mergeCell ref="A11:G11"/>
    <mergeCell ref="A12:G12"/>
    <mergeCell ref="A141:F141"/>
    <mergeCell ref="A153:F15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Woodlot Cost Calculator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dc:creator>
  <cp:lastModifiedBy>Brian McNaughton</cp:lastModifiedBy>
  <dcterms:created xsi:type="dcterms:W3CDTF">2022-04-05T21:19:01Z</dcterms:created>
  <dcterms:modified xsi:type="dcterms:W3CDTF">2022-08-26T18:46:29Z</dcterms:modified>
</cp:coreProperties>
</file>